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26 październik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D30" i="1"/>
  <c r="F35" i="1"/>
  <c r="E10" i="1" l="1"/>
  <c r="D10" i="1"/>
  <c r="F29" i="1" l="1"/>
  <c r="F26" i="1" l="1"/>
  <c r="F27" i="1"/>
  <c r="F28" i="1"/>
  <c r="F23" i="1"/>
  <c r="F24" i="1"/>
  <c r="F25" i="1"/>
  <c r="F22" i="1"/>
  <c r="E20" i="1"/>
  <c r="E9" i="1" s="1"/>
  <c r="D20" i="1"/>
  <c r="F12" i="1"/>
  <c r="F13" i="1"/>
  <c r="F14" i="1"/>
  <c r="F15" i="1"/>
  <c r="F16" i="1"/>
  <c r="F17" i="1"/>
  <c r="F18" i="1"/>
  <c r="F19" i="1"/>
  <c r="F20" i="1" l="1"/>
  <c r="E31" i="1"/>
  <c r="F31" i="1"/>
  <c r="D31" i="1"/>
  <c r="F11" i="1"/>
  <c r="F10" i="1" s="1"/>
  <c r="F9" i="1" s="1"/>
  <c r="D9" i="1"/>
</calcChain>
</file>

<file path=xl/sharedStrings.xml><?xml version="1.0" encoding="utf-8"?>
<sst xmlns="http://schemas.openxmlformats.org/spreadsheetml/2006/main" count="49" uniqueCount="48">
  <si>
    <t>Lp.</t>
  </si>
  <si>
    <t>Treść</t>
  </si>
  <si>
    <t>Klasyfikacja
§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</si>
  <si>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</si>
  <si>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</si>
  <si>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</si>
  <si>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</si>
  <si>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Wolne środki, o których mowa w art..217 ust.2 pkt 6 ustawy</t>
  </si>
  <si>
    <t>§ 950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</si>
  <si>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</si>
  <si>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</si>
  <si>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</si>
  <si>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</si>
  <si>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</si>
  <si>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</si>
  <si>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</si>
  <si>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</si>
  <si>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Rady Powiatu w Wyszkowie</t>
  </si>
  <si>
    <t>przychody na realizację  projektów z udziałem środków z UE</t>
  </si>
  <si>
    <t>Metoda projektu i nowoczesne narzędzia TIK - LO</t>
  </si>
  <si>
    <t>Z Erasmusen + po rozwój zawodowy ZS Nr 1</t>
  </si>
  <si>
    <t>Przychody ze spłat pożyczek i kredytów udzielonych ze środków publicznych</t>
  </si>
  <si>
    <t>§ 951</t>
  </si>
  <si>
    <t>Przychody z zaciągniętych pożyczek na rynku krajowym</t>
  </si>
  <si>
    <t>Zmiana</t>
  </si>
  <si>
    <t xml:space="preserve">Po zmianie </t>
  </si>
  <si>
    <t>Kwota</t>
  </si>
  <si>
    <t>Dotacja dla SPZOZ w Wyszkowie - środki z RFIL</t>
  </si>
  <si>
    <t xml:space="preserve">Budowa hali sportowej przy CEZiU "Kopernik " w Wyszkowie - środki z RFIL  </t>
  </si>
  <si>
    <t xml:space="preserve">Środki z rezerwy subwencji ogólnej otrzymane w 2021 r. na inwestycje drogowe </t>
  </si>
  <si>
    <t>Świat pracy wokół nas - CEZiU</t>
  </si>
  <si>
    <t>Przychody i rozchody budżetu w 2022 r.</t>
  </si>
  <si>
    <t>Budowa drogi powiatowej Nr 4408W ul.Daszyńskiego w Wyszkowie - środki z RFRD</t>
  </si>
  <si>
    <t>Poprawa bezpieczeństwa ruchu drogowego na 1 przejściu dla pieszych w Leszczydole Nowinach na ul.Wyszkowskiej na drodze nr 4408W- środki z RFRD</t>
  </si>
  <si>
    <t>Poprawa bezpieczeństwa ruchu drogowego na 1 przejściu dla pieszych w Nowej Wsi na drodze nr 4403W -  środki z RFRD</t>
  </si>
  <si>
    <t>Poprawa bezpieczeństwa ruchu drogowego na 2 przejściach dla pieszych w Długosiodle na ul. Królowej Jadwigi na drogach nr 4408W, 2648W -  środki z RFRD</t>
  </si>
  <si>
    <t>Poprawa bezpieczeństwa ruchu drogowego na 1 przejściu dla pieszych w Niegowie na ul.Handlowej na drodze nr 1811W - środki z RFRD</t>
  </si>
  <si>
    <t>Dobre kompetencje - lepszy start - PCUW</t>
  </si>
  <si>
    <t>Adaptacja pomieszczeń kuchni, zaplecza, stołówki oraz podpiwniczenia na cele edukacyjne Zespołu Szkół Nr 1 im. M.Skłodowskiej - Curie w Wyszkowie  - środki z RFIL (w tym odsetki od środków na r-ku bankowym 5.086,14 zł)</t>
  </si>
  <si>
    <t>Nadwyżki z lat ubiegłych</t>
  </si>
  <si>
    <t>§ 957</t>
  </si>
  <si>
    <t>spłaty pożyczek</t>
  </si>
  <si>
    <t>Załącznik Nr 4</t>
  </si>
  <si>
    <t>2.</t>
  </si>
  <si>
    <t>Przelewy na rachunki lokat</t>
  </si>
  <si>
    <t>§ 994</t>
  </si>
  <si>
    <t>do Uchwały Nr LIV/295/2022</t>
  </si>
  <si>
    <t>z dnia 26 października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</si>
</sst>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3" fontId="2" fillId="2" borderId="1" xfId="1" applyNumberFormat="1" applyFont="1" applyFill="1" applyBorder="1" applyAlignment="1">
      <alignment horizontal="right" vertical="center"/>
    </xf>
    <xf numFmtId="43" fontId="2" fillId="0" borderId="1" xfId="1" applyNumberFormat="1" applyFont="1" applyBorder="1" applyAlignment="1">
      <alignment horizontal="right" vertical="center"/>
    </xf>
    <xf numFmtId="43" fontId="8" fillId="0" borderId="0" xfId="0" applyNumberFormat="1" applyFont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0" applyNumberFormat="1" applyFont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I16" sqref="I16"/>
    </sheetView>
  </sheetViews>
  <sheetFormatPr defaultRowHeight="15" x14ac:dyDescent="0.25"/>
  <cols>
    <col min="1" max="1" width="4.7109375" style="1" bestFit="1" customWidth="1"/>
    <col min="2" max="2" width="38.7109375" style="1" customWidth="1"/>
    <col min="3" max="3" width="10.85546875" style="1" customWidth="1"/>
    <col min="4" max="4" width="15.140625" style="14" customWidth="1"/>
    <col min="5" max="5" width="13.85546875" style="14" customWidth="1"/>
    <col min="6" max="6" width="16.28515625" style="14" customWidth="1"/>
    <col min="7" max="7" width="13.42578125" style="1" bestFit="1" customWidth="1"/>
    <col min="8" max="258" width="9.140625" style="1"/>
    <col min="259" max="259" width="4.7109375" style="1" bestFit="1" customWidth="1"/>
    <col min="260" max="260" width="42.28515625" style="1" customWidth="1"/>
    <col min="261" max="261" width="13.5703125" style="1" customWidth="1"/>
    <col min="262" max="262" width="26" style="1" customWidth="1"/>
    <col min="263" max="514" width="9.140625" style="1"/>
    <col min="515" max="515" width="4.7109375" style="1" bestFit="1" customWidth="1"/>
    <col min="516" max="516" width="42.28515625" style="1" customWidth="1"/>
    <col min="517" max="517" width="13.5703125" style="1" customWidth="1"/>
    <col min="518" max="518" width="26" style="1" customWidth="1"/>
    <col min="519" max="770" width="9.140625" style="1"/>
    <col min="771" max="771" width="4.7109375" style="1" bestFit="1" customWidth="1"/>
    <col min="772" max="772" width="42.28515625" style="1" customWidth="1"/>
    <col min="773" max="773" width="13.5703125" style="1" customWidth="1"/>
    <col min="774" max="774" width="26" style="1" customWidth="1"/>
    <col min="775" max="1026" width="9.140625" style="1"/>
    <col min="1027" max="1027" width="4.7109375" style="1" bestFit="1" customWidth="1"/>
    <col min="1028" max="1028" width="42.28515625" style="1" customWidth="1"/>
    <col min="1029" max="1029" width="13.5703125" style="1" customWidth="1"/>
    <col min="1030" max="1030" width="26" style="1" customWidth="1"/>
    <col min="1031" max="1282" width="9.140625" style="1"/>
    <col min="1283" max="1283" width="4.7109375" style="1" bestFit="1" customWidth="1"/>
    <col min="1284" max="1284" width="42.28515625" style="1" customWidth="1"/>
    <col min="1285" max="1285" width="13.5703125" style="1" customWidth="1"/>
    <col min="1286" max="1286" width="26" style="1" customWidth="1"/>
    <col min="1287" max="1538" width="9.140625" style="1"/>
    <col min="1539" max="1539" width="4.7109375" style="1" bestFit="1" customWidth="1"/>
    <col min="1540" max="1540" width="42.28515625" style="1" customWidth="1"/>
    <col min="1541" max="1541" width="13.5703125" style="1" customWidth="1"/>
    <col min="1542" max="1542" width="26" style="1" customWidth="1"/>
    <col min="1543" max="1794" width="9.140625" style="1"/>
    <col min="1795" max="1795" width="4.7109375" style="1" bestFit="1" customWidth="1"/>
    <col min="1796" max="1796" width="42.28515625" style="1" customWidth="1"/>
    <col min="1797" max="1797" width="13.5703125" style="1" customWidth="1"/>
    <col min="1798" max="1798" width="26" style="1" customWidth="1"/>
    <col min="1799" max="2050" width="9.140625" style="1"/>
    <col min="2051" max="2051" width="4.7109375" style="1" bestFit="1" customWidth="1"/>
    <col min="2052" max="2052" width="42.28515625" style="1" customWidth="1"/>
    <col min="2053" max="2053" width="13.5703125" style="1" customWidth="1"/>
    <col min="2054" max="2054" width="26" style="1" customWidth="1"/>
    <col min="2055" max="2306" width="9.140625" style="1"/>
    <col min="2307" max="2307" width="4.7109375" style="1" bestFit="1" customWidth="1"/>
    <col min="2308" max="2308" width="42.28515625" style="1" customWidth="1"/>
    <col min="2309" max="2309" width="13.5703125" style="1" customWidth="1"/>
    <col min="2310" max="2310" width="26" style="1" customWidth="1"/>
    <col min="2311" max="2562" width="9.140625" style="1"/>
    <col min="2563" max="2563" width="4.7109375" style="1" bestFit="1" customWidth="1"/>
    <col min="2564" max="2564" width="42.28515625" style="1" customWidth="1"/>
    <col min="2565" max="2565" width="13.5703125" style="1" customWidth="1"/>
    <col min="2566" max="2566" width="26" style="1" customWidth="1"/>
    <col min="2567" max="2818" width="9.140625" style="1"/>
    <col min="2819" max="2819" width="4.7109375" style="1" bestFit="1" customWidth="1"/>
    <col min="2820" max="2820" width="42.28515625" style="1" customWidth="1"/>
    <col min="2821" max="2821" width="13.5703125" style="1" customWidth="1"/>
    <col min="2822" max="2822" width="26" style="1" customWidth="1"/>
    <col min="2823" max="3074" width="9.140625" style="1"/>
    <col min="3075" max="3075" width="4.7109375" style="1" bestFit="1" customWidth="1"/>
    <col min="3076" max="3076" width="42.28515625" style="1" customWidth="1"/>
    <col min="3077" max="3077" width="13.5703125" style="1" customWidth="1"/>
    <col min="3078" max="3078" width="26" style="1" customWidth="1"/>
    <col min="3079" max="3330" width="9.140625" style="1"/>
    <col min="3331" max="3331" width="4.7109375" style="1" bestFit="1" customWidth="1"/>
    <col min="3332" max="3332" width="42.28515625" style="1" customWidth="1"/>
    <col min="3333" max="3333" width="13.5703125" style="1" customWidth="1"/>
    <col min="3334" max="3334" width="26" style="1" customWidth="1"/>
    <col min="3335" max="3586" width="9.140625" style="1"/>
    <col min="3587" max="3587" width="4.7109375" style="1" bestFit="1" customWidth="1"/>
    <col min="3588" max="3588" width="42.28515625" style="1" customWidth="1"/>
    <col min="3589" max="3589" width="13.5703125" style="1" customWidth="1"/>
    <col min="3590" max="3590" width="26" style="1" customWidth="1"/>
    <col min="3591" max="3842" width="9.140625" style="1"/>
    <col min="3843" max="3843" width="4.7109375" style="1" bestFit="1" customWidth="1"/>
    <col min="3844" max="3844" width="42.28515625" style="1" customWidth="1"/>
    <col min="3845" max="3845" width="13.5703125" style="1" customWidth="1"/>
    <col min="3846" max="3846" width="26" style="1" customWidth="1"/>
    <col min="3847" max="4098" width="9.140625" style="1"/>
    <col min="4099" max="4099" width="4.7109375" style="1" bestFit="1" customWidth="1"/>
    <col min="4100" max="4100" width="42.28515625" style="1" customWidth="1"/>
    <col min="4101" max="4101" width="13.5703125" style="1" customWidth="1"/>
    <col min="4102" max="4102" width="26" style="1" customWidth="1"/>
    <col min="4103" max="4354" width="9.140625" style="1"/>
    <col min="4355" max="4355" width="4.7109375" style="1" bestFit="1" customWidth="1"/>
    <col min="4356" max="4356" width="42.28515625" style="1" customWidth="1"/>
    <col min="4357" max="4357" width="13.5703125" style="1" customWidth="1"/>
    <col min="4358" max="4358" width="26" style="1" customWidth="1"/>
    <col min="4359" max="4610" width="9.140625" style="1"/>
    <col min="4611" max="4611" width="4.7109375" style="1" bestFit="1" customWidth="1"/>
    <col min="4612" max="4612" width="42.28515625" style="1" customWidth="1"/>
    <col min="4613" max="4613" width="13.5703125" style="1" customWidth="1"/>
    <col min="4614" max="4614" width="26" style="1" customWidth="1"/>
    <col min="4615" max="4866" width="9.140625" style="1"/>
    <col min="4867" max="4867" width="4.7109375" style="1" bestFit="1" customWidth="1"/>
    <col min="4868" max="4868" width="42.28515625" style="1" customWidth="1"/>
    <col min="4869" max="4869" width="13.5703125" style="1" customWidth="1"/>
    <col min="4870" max="4870" width="26" style="1" customWidth="1"/>
    <col min="4871" max="5122" width="9.140625" style="1"/>
    <col min="5123" max="5123" width="4.7109375" style="1" bestFit="1" customWidth="1"/>
    <col min="5124" max="5124" width="42.28515625" style="1" customWidth="1"/>
    <col min="5125" max="5125" width="13.5703125" style="1" customWidth="1"/>
    <col min="5126" max="5126" width="26" style="1" customWidth="1"/>
    <col min="5127" max="5378" width="9.140625" style="1"/>
    <col min="5379" max="5379" width="4.7109375" style="1" bestFit="1" customWidth="1"/>
    <col min="5380" max="5380" width="42.28515625" style="1" customWidth="1"/>
    <col min="5381" max="5381" width="13.5703125" style="1" customWidth="1"/>
    <col min="5382" max="5382" width="26" style="1" customWidth="1"/>
    <col min="5383" max="5634" width="9.140625" style="1"/>
    <col min="5635" max="5635" width="4.7109375" style="1" bestFit="1" customWidth="1"/>
    <col min="5636" max="5636" width="42.28515625" style="1" customWidth="1"/>
    <col min="5637" max="5637" width="13.5703125" style="1" customWidth="1"/>
    <col min="5638" max="5638" width="26" style="1" customWidth="1"/>
    <col min="5639" max="5890" width="9.140625" style="1"/>
    <col min="5891" max="5891" width="4.7109375" style="1" bestFit="1" customWidth="1"/>
    <col min="5892" max="5892" width="42.28515625" style="1" customWidth="1"/>
    <col min="5893" max="5893" width="13.5703125" style="1" customWidth="1"/>
    <col min="5894" max="5894" width="26" style="1" customWidth="1"/>
    <col min="5895" max="6146" width="9.140625" style="1"/>
    <col min="6147" max="6147" width="4.7109375" style="1" bestFit="1" customWidth="1"/>
    <col min="6148" max="6148" width="42.28515625" style="1" customWidth="1"/>
    <col min="6149" max="6149" width="13.5703125" style="1" customWidth="1"/>
    <col min="6150" max="6150" width="26" style="1" customWidth="1"/>
    <col min="6151" max="6402" width="9.140625" style="1"/>
    <col min="6403" max="6403" width="4.7109375" style="1" bestFit="1" customWidth="1"/>
    <col min="6404" max="6404" width="42.28515625" style="1" customWidth="1"/>
    <col min="6405" max="6405" width="13.5703125" style="1" customWidth="1"/>
    <col min="6406" max="6406" width="26" style="1" customWidth="1"/>
    <col min="6407" max="6658" width="9.140625" style="1"/>
    <col min="6659" max="6659" width="4.7109375" style="1" bestFit="1" customWidth="1"/>
    <col min="6660" max="6660" width="42.28515625" style="1" customWidth="1"/>
    <col min="6661" max="6661" width="13.5703125" style="1" customWidth="1"/>
    <col min="6662" max="6662" width="26" style="1" customWidth="1"/>
    <col min="6663" max="6914" width="9.140625" style="1"/>
    <col min="6915" max="6915" width="4.7109375" style="1" bestFit="1" customWidth="1"/>
    <col min="6916" max="6916" width="42.28515625" style="1" customWidth="1"/>
    <col min="6917" max="6917" width="13.5703125" style="1" customWidth="1"/>
    <col min="6918" max="6918" width="26" style="1" customWidth="1"/>
    <col min="6919" max="7170" width="9.140625" style="1"/>
    <col min="7171" max="7171" width="4.7109375" style="1" bestFit="1" customWidth="1"/>
    <col min="7172" max="7172" width="42.28515625" style="1" customWidth="1"/>
    <col min="7173" max="7173" width="13.5703125" style="1" customWidth="1"/>
    <col min="7174" max="7174" width="26" style="1" customWidth="1"/>
    <col min="7175" max="7426" width="9.140625" style="1"/>
    <col min="7427" max="7427" width="4.7109375" style="1" bestFit="1" customWidth="1"/>
    <col min="7428" max="7428" width="42.28515625" style="1" customWidth="1"/>
    <col min="7429" max="7429" width="13.5703125" style="1" customWidth="1"/>
    <col min="7430" max="7430" width="26" style="1" customWidth="1"/>
    <col min="7431" max="7682" width="9.140625" style="1"/>
    <col min="7683" max="7683" width="4.7109375" style="1" bestFit="1" customWidth="1"/>
    <col min="7684" max="7684" width="42.28515625" style="1" customWidth="1"/>
    <col min="7685" max="7685" width="13.5703125" style="1" customWidth="1"/>
    <col min="7686" max="7686" width="26" style="1" customWidth="1"/>
    <col min="7687" max="7938" width="9.140625" style="1"/>
    <col min="7939" max="7939" width="4.7109375" style="1" bestFit="1" customWidth="1"/>
    <col min="7940" max="7940" width="42.28515625" style="1" customWidth="1"/>
    <col min="7941" max="7941" width="13.5703125" style="1" customWidth="1"/>
    <col min="7942" max="7942" width="26" style="1" customWidth="1"/>
    <col min="7943" max="8194" width="9.140625" style="1"/>
    <col min="8195" max="8195" width="4.7109375" style="1" bestFit="1" customWidth="1"/>
    <col min="8196" max="8196" width="42.28515625" style="1" customWidth="1"/>
    <col min="8197" max="8197" width="13.5703125" style="1" customWidth="1"/>
    <col min="8198" max="8198" width="26" style="1" customWidth="1"/>
    <col min="8199" max="8450" width="9.140625" style="1"/>
    <col min="8451" max="8451" width="4.7109375" style="1" bestFit="1" customWidth="1"/>
    <col min="8452" max="8452" width="42.28515625" style="1" customWidth="1"/>
    <col min="8453" max="8453" width="13.5703125" style="1" customWidth="1"/>
    <col min="8454" max="8454" width="26" style="1" customWidth="1"/>
    <col min="8455" max="8706" width="9.140625" style="1"/>
    <col min="8707" max="8707" width="4.7109375" style="1" bestFit="1" customWidth="1"/>
    <col min="8708" max="8708" width="42.28515625" style="1" customWidth="1"/>
    <col min="8709" max="8709" width="13.5703125" style="1" customWidth="1"/>
    <col min="8710" max="8710" width="26" style="1" customWidth="1"/>
    <col min="8711" max="8962" width="9.140625" style="1"/>
    <col min="8963" max="8963" width="4.7109375" style="1" bestFit="1" customWidth="1"/>
    <col min="8964" max="8964" width="42.28515625" style="1" customWidth="1"/>
    <col min="8965" max="8965" width="13.5703125" style="1" customWidth="1"/>
    <col min="8966" max="8966" width="26" style="1" customWidth="1"/>
    <col min="8967" max="9218" width="9.140625" style="1"/>
    <col min="9219" max="9219" width="4.7109375" style="1" bestFit="1" customWidth="1"/>
    <col min="9220" max="9220" width="42.28515625" style="1" customWidth="1"/>
    <col min="9221" max="9221" width="13.5703125" style="1" customWidth="1"/>
    <col min="9222" max="9222" width="26" style="1" customWidth="1"/>
    <col min="9223" max="9474" width="9.140625" style="1"/>
    <col min="9475" max="9475" width="4.7109375" style="1" bestFit="1" customWidth="1"/>
    <col min="9476" max="9476" width="42.28515625" style="1" customWidth="1"/>
    <col min="9477" max="9477" width="13.5703125" style="1" customWidth="1"/>
    <col min="9478" max="9478" width="26" style="1" customWidth="1"/>
    <col min="9479" max="9730" width="9.140625" style="1"/>
    <col min="9731" max="9731" width="4.7109375" style="1" bestFit="1" customWidth="1"/>
    <col min="9732" max="9732" width="42.28515625" style="1" customWidth="1"/>
    <col min="9733" max="9733" width="13.5703125" style="1" customWidth="1"/>
    <col min="9734" max="9734" width="26" style="1" customWidth="1"/>
    <col min="9735" max="9986" width="9.140625" style="1"/>
    <col min="9987" max="9987" width="4.7109375" style="1" bestFit="1" customWidth="1"/>
    <col min="9988" max="9988" width="42.28515625" style="1" customWidth="1"/>
    <col min="9989" max="9989" width="13.5703125" style="1" customWidth="1"/>
    <col min="9990" max="9990" width="26" style="1" customWidth="1"/>
    <col min="9991" max="10242" width="9.140625" style="1"/>
    <col min="10243" max="10243" width="4.7109375" style="1" bestFit="1" customWidth="1"/>
    <col min="10244" max="10244" width="42.28515625" style="1" customWidth="1"/>
    <col min="10245" max="10245" width="13.5703125" style="1" customWidth="1"/>
    <col min="10246" max="10246" width="26" style="1" customWidth="1"/>
    <col min="10247" max="10498" width="9.140625" style="1"/>
    <col min="10499" max="10499" width="4.7109375" style="1" bestFit="1" customWidth="1"/>
    <col min="10500" max="10500" width="42.28515625" style="1" customWidth="1"/>
    <col min="10501" max="10501" width="13.5703125" style="1" customWidth="1"/>
    <col min="10502" max="10502" width="26" style="1" customWidth="1"/>
    <col min="10503" max="10754" width="9.140625" style="1"/>
    <col min="10755" max="10755" width="4.7109375" style="1" bestFit="1" customWidth="1"/>
    <col min="10756" max="10756" width="42.28515625" style="1" customWidth="1"/>
    <col min="10757" max="10757" width="13.5703125" style="1" customWidth="1"/>
    <col min="10758" max="10758" width="26" style="1" customWidth="1"/>
    <col min="10759" max="11010" width="9.140625" style="1"/>
    <col min="11011" max="11011" width="4.7109375" style="1" bestFit="1" customWidth="1"/>
    <col min="11012" max="11012" width="42.28515625" style="1" customWidth="1"/>
    <col min="11013" max="11013" width="13.5703125" style="1" customWidth="1"/>
    <col min="11014" max="11014" width="26" style="1" customWidth="1"/>
    <col min="11015" max="11266" width="9.140625" style="1"/>
    <col min="11267" max="11267" width="4.7109375" style="1" bestFit="1" customWidth="1"/>
    <col min="11268" max="11268" width="42.28515625" style="1" customWidth="1"/>
    <col min="11269" max="11269" width="13.5703125" style="1" customWidth="1"/>
    <col min="11270" max="11270" width="26" style="1" customWidth="1"/>
    <col min="11271" max="11522" width="9.140625" style="1"/>
    <col min="11523" max="11523" width="4.7109375" style="1" bestFit="1" customWidth="1"/>
    <col min="11524" max="11524" width="42.28515625" style="1" customWidth="1"/>
    <col min="11525" max="11525" width="13.5703125" style="1" customWidth="1"/>
    <col min="11526" max="11526" width="26" style="1" customWidth="1"/>
    <col min="11527" max="11778" width="9.140625" style="1"/>
    <col min="11779" max="11779" width="4.7109375" style="1" bestFit="1" customWidth="1"/>
    <col min="11780" max="11780" width="42.28515625" style="1" customWidth="1"/>
    <col min="11781" max="11781" width="13.5703125" style="1" customWidth="1"/>
    <col min="11782" max="11782" width="26" style="1" customWidth="1"/>
    <col min="11783" max="12034" width="9.140625" style="1"/>
    <col min="12035" max="12035" width="4.7109375" style="1" bestFit="1" customWidth="1"/>
    <col min="12036" max="12036" width="42.28515625" style="1" customWidth="1"/>
    <col min="12037" max="12037" width="13.5703125" style="1" customWidth="1"/>
    <col min="12038" max="12038" width="26" style="1" customWidth="1"/>
    <col min="12039" max="12290" width="9.140625" style="1"/>
    <col min="12291" max="12291" width="4.7109375" style="1" bestFit="1" customWidth="1"/>
    <col min="12292" max="12292" width="42.28515625" style="1" customWidth="1"/>
    <col min="12293" max="12293" width="13.5703125" style="1" customWidth="1"/>
    <col min="12294" max="12294" width="26" style="1" customWidth="1"/>
    <col min="12295" max="12546" width="9.140625" style="1"/>
    <col min="12547" max="12547" width="4.7109375" style="1" bestFit="1" customWidth="1"/>
    <col min="12548" max="12548" width="42.28515625" style="1" customWidth="1"/>
    <col min="12549" max="12549" width="13.5703125" style="1" customWidth="1"/>
    <col min="12550" max="12550" width="26" style="1" customWidth="1"/>
    <col min="12551" max="12802" width="9.140625" style="1"/>
    <col min="12803" max="12803" width="4.7109375" style="1" bestFit="1" customWidth="1"/>
    <col min="12804" max="12804" width="42.28515625" style="1" customWidth="1"/>
    <col min="12805" max="12805" width="13.5703125" style="1" customWidth="1"/>
    <col min="12806" max="12806" width="26" style="1" customWidth="1"/>
    <col min="12807" max="13058" width="9.140625" style="1"/>
    <col min="13059" max="13059" width="4.7109375" style="1" bestFit="1" customWidth="1"/>
    <col min="13060" max="13060" width="42.28515625" style="1" customWidth="1"/>
    <col min="13061" max="13061" width="13.5703125" style="1" customWidth="1"/>
    <col min="13062" max="13062" width="26" style="1" customWidth="1"/>
    <col min="13063" max="13314" width="9.140625" style="1"/>
    <col min="13315" max="13315" width="4.7109375" style="1" bestFit="1" customWidth="1"/>
    <col min="13316" max="13316" width="42.28515625" style="1" customWidth="1"/>
    <col min="13317" max="13317" width="13.5703125" style="1" customWidth="1"/>
    <col min="13318" max="13318" width="26" style="1" customWidth="1"/>
    <col min="13319" max="13570" width="9.140625" style="1"/>
    <col min="13571" max="13571" width="4.7109375" style="1" bestFit="1" customWidth="1"/>
    <col min="13572" max="13572" width="42.28515625" style="1" customWidth="1"/>
    <col min="13573" max="13573" width="13.5703125" style="1" customWidth="1"/>
    <col min="13574" max="13574" width="26" style="1" customWidth="1"/>
    <col min="13575" max="13826" width="9.140625" style="1"/>
    <col min="13827" max="13827" width="4.7109375" style="1" bestFit="1" customWidth="1"/>
    <col min="13828" max="13828" width="42.28515625" style="1" customWidth="1"/>
    <col min="13829" max="13829" width="13.5703125" style="1" customWidth="1"/>
    <col min="13830" max="13830" width="26" style="1" customWidth="1"/>
    <col min="13831" max="14082" width="9.140625" style="1"/>
    <col min="14083" max="14083" width="4.7109375" style="1" bestFit="1" customWidth="1"/>
    <col min="14084" max="14084" width="42.28515625" style="1" customWidth="1"/>
    <col min="14085" max="14085" width="13.5703125" style="1" customWidth="1"/>
    <col min="14086" max="14086" width="26" style="1" customWidth="1"/>
    <col min="14087" max="14338" width="9.140625" style="1"/>
    <col min="14339" max="14339" width="4.7109375" style="1" bestFit="1" customWidth="1"/>
    <col min="14340" max="14340" width="42.28515625" style="1" customWidth="1"/>
    <col min="14341" max="14341" width="13.5703125" style="1" customWidth="1"/>
    <col min="14342" max="14342" width="26" style="1" customWidth="1"/>
    <col min="14343" max="14594" width="9.140625" style="1"/>
    <col min="14595" max="14595" width="4.7109375" style="1" bestFit="1" customWidth="1"/>
    <col min="14596" max="14596" width="42.28515625" style="1" customWidth="1"/>
    <col min="14597" max="14597" width="13.5703125" style="1" customWidth="1"/>
    <col min="14598" max="14598" width="26" style="1" customWidth="1"/>
    <col min="14599" max="14850" width="9.140625" style="1"/>
    <col min="14851" max="14851" width="4.7109375" style="1" bestFit="1" customWidth="1"/>
    <col min="14852" max="14852" width="42.28515625" style="1" customWidth="1"/>
    <col min="14853" max="14853" width="13.5703125" style="1" customWidth="1"/>
    <col min="14854" max="14854" width="26" style="1" customWidth="1"/>
    <col min="14855" max="15106" width="9.140625" style="1"/>
    <col min="15107" max="15107" width="4.7109375" style="1" bestFit="1" customWidth="1"/>
    <col min="15108" max="15108" width="42.28515625" style="1" customWidth="1"/>
    <col min="15109" max="15109" width="13.5703125" style="1" customWidth="1"/>
    <col min="15110" max="15110" width="26" style="1" customWidth="1"/>
    <col min="15111" max="15362" width="9.140625" style="1"/>
    <col min="15363" max="15363" width="4.7109375" style="1" bestFit="1" customWidth="1"/>
    <col min="15364" max="15364" width="42.28515625" style="1" customWidth="1"/>
    <col min="15365" max="15365" width="13.5703125" style="1" customWidth="1"/>
    <col min="15366" max="15366" width="26" style="1" customWidth="1"/>
    <col min="15367" max="15618" width="9.140625" style="1"/>
    <col min="15619" max="15619" width="4.7109375" style="1" bestFit="1" customWidth="1"/>
    <col min="15620" max="15620" width="42.28515625" style="1" customWidth="1"/>
    <col min="15621" max="15621" width="13.5703125" style="1" customWidth="1"/>
    <col min="15622" max="15622" width="26" style="1" customWidth="1"/>
    <col min="15623" max="15874" width="9.140625" style="1"/>
    <col min="15875" max="15875" width="4.7109375" style="1" bestFit="1" customWidth="1"/>
    <col min="15876" max="15876" width="42.28515625" style="1" customWidth="1"/>
    <col min="15877" max="15877" width="13.5703125" style="1" customWidth="1"/>
    <col min="15878" max="15878" width="26" style="1" customWidth="1"/>
    <col min="15879" max="16130" width="9.140625" style="1"/>
    <col min="16131" max="16131" width="4.7109375" style="1" bestFit="1" customWidth="1"/>
    <col min="16132" max="16132" width="42.28515625" style="1" customWidth="1"/>
    <col min="16133" max="16133" width="13.5703125" style="1" customWidth="1"/>
    <col min="16134" max="16134" width="26" style="1" customWidth="1"/>
    <col min="16135" max="16384" width="9.140625" style="1"/>
  </cols>
  <sheetData>
    <row r="1" spans="1:7" ht="14.25" customHeight="1" x14ac:dyDescent="0.25">
      <c r="C1" s="2"/>
      <c r="D1" s="12"/>
      <c r="E1" s="20" t="s">
        <v>42</v>
      </c>
      <c r="F1" s="20"/>
    </row>
    <row r="2" spans="1:7" ht="14.25" customHeight="1" x14ac:dyDescent="0.2">
      <c r="A2" s="8"/>
      <c r="B2" s="8"/>
      <c r="C2" s="8"/>
      <c r="D2" s="13"/>
      <c r="E2" s="20" t="s">
        <v>46</v>
      </c>
      <c r="F2" s="20"/>
      <c r="G2" s="8"/>
    </row>
    <row r="3" spans="1:7" ht="14.25" customHeight="1" x14ac:dyDescent="0.2">
      <c r="A3" s="7"/>
      <c r="B3" s="7"/>
      <c r="C3" s="7"/>
      <c r="D3" s="13"/>
      <c r="E3" s="31" t="s">
        <v>17</v>
      </c>
      <c r="F3" s="31"/>
      <c r="G3" s="8"/>
    </row>
    <row r="4" spans="1:7" ht="14.25" customHeight="1" x14ac:dyDescent="0.25">
      <c r="C4" s="2"/>
      <c r="D4" s="12"/>
      <c r="E4" s="20" t="s">
        <v>47</v>
      </c>
      <c r="F4" s="20"/>
    </row>
    <row r="5" spans="1:7" x14ac:dyDescent="0.25">
      <c r="C5" s="2"/>
      <c r="D5" s="12"/>
      <c r="E5" s="12"/>
      <c r="F5" s="16"/>
    </row>
    <row r="6" spans="1:7" x14ac:dyDescent="0.25">
      <c r="A6" s="30" t="s">
        <v>31</v>
      </c>
      <c r="B6" s="30"/>
      <c r="C6" s="30"/>
      <c r="D6" s="30"/>
      <c r="E6" s="30"/>
      <c r="F6" s="30"/>
    </row>
    <row r="7" spans="1:7" ht="11.25" customHeight="1" x14ac:dyDescent="0.25">
      <c r="F7" s="17"/>
    </row>
    <row r="8" spans="1:7" ht="28.5" customHeight="1" x14ac:dyDescent="0.25">
      <c r="A8" s="9" t="s">
        <v>0</v>
      </c>
      <c r="B8" s="10" t="s">
        <v>1</v>
      </c>
      <c r="C8" s="11" t="s">
        <v>2</v>
      </c>
      <c r="D8" s="22" t="s">
        <v>26</v>
      </c>
      <c r="E8" s="22" t="s">
        <v>24</v>
      </c>
      <c r="F8" s="22" t="s">
        <v>25</v>
      </c>
    </row>
    <row r="9" spans="1:7" ht="19.5" customHeight="1" x14ac:dyDescent="0.25">
      <c r="A9" s="28" t="s">
        <v>3</v>
      </c>
      <c r="B9" s="29"/>
      <c r="C9" s="3"/>
      <c r="D9" s="26">
        <f>D10+D20+D26+D27+D28+D29</f>
        <v>23861566.669999998</v>
      </c>
      <c r="E9" s="26">
        <f>E10+E20+E26+E27+E28+E29</f>
        <v>-331418</v>
      </c>
      <c r="F9" s="26">
        <f>F10+F20+F26+F27+F28+F29</f>
        <v>23530148.669999998</v>
      </c>
    </row>
    <row r="10" spans="1:7" ht="70.5" customHeight="1" x14ac:dyDescent="0.25">
      <c r="A10" s="4" t="s">
        <v>4</v>
      </c>
      <c r="B10" s="5" t="s">
        <v>15</v>
      </c>
      <c r="C10" s="4" t="s">
        <v>16</v>
      </c>
      <c r="D10" s="15">
        <f>SUM(D11:D19)</f>
        <v>10067161.069999998</v>
      </c>
      <c r="E10" s="15">
        <f>SUM(E11:E19)</f>
        <v>0</v>
      </c>
      <c r="F10" s="15">
        <f>SUM(F11:F19)</f>
        <v>10067161.069999998</v>
      </c>
    </row>
    <row r="11" spans="1:7" ht="57" customHeight="1" x14ac:dyDescent="0.25">
      <c r="A11" s="4"/>
      <c r="B11" s="5" t="s">
        <v>38</v>
      </c>
      <c r="C11" s="4"/>
      <c r="D11" s="15">
        <v>830086.14</v>
      </c>
      <c r="E11" s="15"/>
      <c r="F11" s="15">
        <f>SUM(D11:E11)</f>
        <v>830086.14</v>
      </c>
    </row>
    <row r="12" spans="1:7" ht="18" customHeight="1" x14ac:dyDescent="0.25">
      <c r="A12" s="4"/>
      <c r="B12" s="5" t="s">
        <v>27</v>
      </c>
      <c r="C12" s="4"/>
      <c r="D12" s="15">
        <v>4708136</v>
      </c>
      <c r="E12" s="15"/>
      <c r="F12" s="15">
        <f t="shared" ref="F12:F19" si="0">SUM(D12:E12)</f>
        <v>4708136</v>
      </c>
    </row>
    <row r="13" spans="1:7" ht="25.5" customHeight="1" x14ac:dyDescent="0.25">
      <c r="A13" s="4"/>
      <c r="B13" s="5" t="s">
        <v>28</v>
      </c>
      <c r="C13" s="4"/>
      <c r="D13" s="15">
        <v>1267958</v>
      </c>
      <c r="E13" s="15"/>
      <c r="F13" s="15">
        <f t="shared" si="0"/>
        <v>1267958</v>
      </c>
    </row>
    <row r="14" spans="1:7" ht="25.5" customHeight="1" x14ac:dyDescent="0.25">
      <c r="A14" s="4"/>
      <c r="B14" s="5" t="s">
        <v>29</v>
      </c>
      <c r="C14" s="4"/>
      <c r="D14" s="15">
        <v>130466.56</v>
      </c>
      <c r="E14" s="15"/>
      <c r="F14" s="15">
        <f t="shared" si="0"/>
        <v>130466.56</v>
      </c>
    </row>
    <row r="15" spans="1:7" ht="25.5" customHeight="1" x14ac:dyDescent="0.25">
      <c r="A15" s="4"/>
      <c r="B15" s="5" t="s">
        <v>32</v>
      </c>
      <c r="C15" s="4"/>
      <c r="D15" s="15">
        <v>2797226.42</v>
      </c>
      <c r="E15" s="15"/>
      <c r="F15" s="15">
        <f t="shared" si="0"/>
        <v>2797226.42</v>
      </c>
    </row>
    <row r="16" spans="1:7" s="24" customFormat="1" ht="38.25" customHeight="1" x14ac:dyDescent="0.25">
      <c r="A16" s="23"/>
      <c r="B16" s="5" t="s">
        <v>33</v>
      </c>
      <c r="C16" s="23"/>
      <c r="D16" s="15">
        <v>42309.85</v>
      </c>
      <c r="E16" s="15"/>
      <c r="F16" s="15">
        <f t="shared" si="0"/>
        <v>42309.85</v>
      </c>
    </row>
    <row r="17" spans="1:7" ht="33" customHeight="1" x14ac:dyDescent="0.25">
      <c r="A17" s="4"/>
      <c r="B17" s="5" t="s">
        <v>34</v>
      </c>
      <c r="C17" s="4"/>
      <c r="D17" s="15">
        <v>34044.69</v>
      </c>
      <c r="E17" s="15"/>
      <c r="F17" s="15">
        <f t="shared" si="0"/>
        <v>34044.69</v>
      </c>
    </row>
    <row r="18" spans="1:7" ht="38.25" customHeight="1" x14ac:dyDescent="0.25">
      <c r="A18" s="4"/>
      <c r="B18" s="5" t="s">
        <v>35</v>
      </c>
      <c r="C18" s="4"/>
      <c r="D18" s="15">
        <v>133808.13</v>
      </c>
      <c r="E18" s="15"/>
      <c r="F18" s="15">
        <f t="shared" si="0"/>
        <v>133808.13</v>
      </c>
    </row>
    <row r="19" spans="1:7" ht="33.75" customHeight="1" x14ac:dyDescent="0.25">
      <c r="A19" s="4"/>
      <c r="B19" s="5" t="s">
        <v>36</v>
      </c>
      <c r="C19" s="4"/>
      <c r="D19" s="15">
        <v>123125.28</v>
      </c>
      <c r="E19" s="15"/>
      <c r="F19" s="15">
        <f t="shared" si="0"/>
        <v>123125.28</v>
      </c>
    </row>
    <row r="20" spans="1:7" ht="57" customHeight="1" x14ac:dyDescent="0.25">
      <c r="A20" s="4">
        <v>2</v>
      </c>
      <c r="B20" s="5" t="s">
        <v>5</v>
      </c>
      <c r="C20" s="4" t="s">
        <v>6</v>
      </c>
      <c r="D20" s="15">
        <f>SUM(D22:D25)</f>
        <v>873814.04</v>
      </c>
      <c r="E20" s="15">
        <f t="shared" ref="E20:F20" si="1">SUM(E22:E25)</f>
        <v>0</v>
      </c>
      <c r="F20" s="15">
        <f t="shared" si="1"/>
        <v>873814.04</v>
      </c>
      <c r="G20" s="27"/>
    </row>
    <row r="21" spans="1:7" ht="25.5" customHeight="1" x14ac:dyDescent="0.25">
      <c r="A21" s="4"/>
      <c r="B21" s="5" t="s">
        <v>18</v>
      </c>
      <c r="C21" s="4"/>
      <c r="D21" s="15"/>
      <c r="E21" s="15"/>
      <c r="F21" s="18"/>
    </row>
    <row r="22" spans="1:7" ht="19.5" customHeight="1" x14ac:dyDescent="0.25">
      <c r="A22" s="4"/>
      <c r="B22" s="5" t="s">
        <v>30</v>
      </c>
      <c r="C22" s="4"/>
      <c r="D22" s="21">
        <v>97736.33</v>
      </c>
      <c r="E22" s="15"/>
      <c r="F22" s="18">
        <f>SUM(D22:E22)</f>
        <v>97736.33</v>
      </c>
    </row>
    <row r="23" spans="1:7" ht="19.5" customHeight="1" x14ac:dyDescent="0.25">
      <c r="A23" s="4"/>
      <c r="B23" s="5" t="s">
        <v>20</v>
      </c>
      <c r="C23" s="4"/>
      <c r="D23" s="21">
        <v>54589.95</v>
      </c>
      <c r="E23" s="15"/>
      <c r="F23" s="18">
        <f t="shared" ref="F23:F29" si="2">SUM(D23:E23)</f>
        <v>54589.95</v>
      </c>
    </row>
    <row r="24" spans="1:7" ht="19.5" customHeight="1" x14ac:dyDescent="0.25">
      <c r="A24" s="4"/>
      <c r="B24" s="5" t="s">
        <v>19</v>
      </c>
      <c r="C24" s="4"/>
      <c r="D24" s="21">
        <v>119824.24</v>
      </c>
      <c r="E24" s="15"/>
      <c r="F24" s="18">
        <f t="shared" si="2"/>
        <v>119824.24</v>
      </c>
    </row>
    <row r="25" spans="1:7" ht="19.5" customHeight="1" x14ac:dyDescent="0.25">
      <c r="A25" s="4"/>
      <c r="B25" s="5" t="s">
        <v>37</v>
      </c>
      <c r="C25" s="4"/>
      <c r="D25" s="21">
        <v>601663.52</v>
      </c>
      <c r="E25" s="15"/>
      <c r="F25" s="18">
        <f t="shared" si="2"/>
        <v>601663.52</v>
      </c>
    </row>
    <row r="26" spans="1:7" ht="25.5" customHeight="1" x14ac:dyDescent="0.25">
      <c r="A26" s="4">
        <v>3</v>
      </c>
      <c r="B26" s="5" t="s">
        <v>7</v>
      </c>
      <c r="C26" s="4" t="s">
        <v>8</v>
      </c>
      <c r="D26" s="21">
        <v>6493591.5599999996</v>
      </c>
      <c r="E26" s="15"/>
      <c r="F26" s="18">
        <f t="shared" si="2"/>
        <v>6493591.5599999996</v>
      </c>
    </row>
    <row r="27" spans="1:7" ht="25.5" customHeight="1" x14ac:dyDescent="0.25">
      <c r="A27" s="4">
        <v>4</v>
      </c>
      <c r="B27" s="5" t="s">
        <v>21</v>
      </c>
      <c r="C27" s="4" t="s">
        <v>22</v>
      </c>
      <c r="D27" s="21">
        <v>167000</v>
      </c>
      <c r="E27" s="15"/>
      <c r="F27" s="18">
        <f t="shared" si="2"/>
        <v>167000</v>
      </c>
    </row>
    <row r="28" spans="1:7" ht="25.5" customHeight="1" x14ac:dyDescent="0.25">
      <c r="A28" s="4">
        <v>5</v>
      </c>
      <c r="B28" s="5" t="s">
        <v>23</v>
      </c>
      <c r="C28" s="4" t="s">
        <v>9</v>
      </c>
      <c r="D28" s="21">
        <v>6260000</v>
      </c>
      <c r="E28" s="15">
        <v>-3260000</v>
      </c>
      <c r="F28" s="18">
        <f t="shared" si="2"/>
        <v>3000000</v>
      </c>
    </row>
    <row r="29" spans="1:7" ht="19.5" customHeight="1" x14ac:dyDescent="0.25">
      <c r="A29" s="4">
        <v>6</v>
      </c>
      <c r="B29" s="5" t="s">
        <v>39</v>
      </c>
      <c r="C29" s="4" t="s">
        <v>40</v>
      </c>
      <c r="D29" s="21">
        <v>0</v>
      </c>
      <c r="E29" s="15">
        <v>2928582</v>
      </c>
      <c r="F29" s="18">
        <f t="shared" si="2"/>
        <v>2928582</v>
      </c>
    </row>
    <row r="30" spans="1:7" ht="18.75" customHeight="1" x14ac:dyDescent="0.25">
      <c r="A30" s="28" t="s">
        <v>10</v>
      </c>
      <c r="B30" s="29"/>
      <c r="C30" s="4"/>
      <c r="D30" s="25">
        <f>SUM(D31+D35)</f>
        <v>1235600</v>
      </c>
      <c r="E30" s="25">
        <f t="shared" ref="E30:F30" si="3">SUM(E31+E35)</f>
        <v>6076607.2000000002</v>
      </c>
      <c r="F30" s="25">
        <f t="shared" si="3"/>
        <v>7312207.2000000002</v>
      </c>
    </row>
    <row r="31" spans="1:7" ht="19.5" customHeight="1" x14ac:dyDescent="0.25">
      <c r="A31" s="4" t="s">
        <v>4</v>
      </c>
      <c r="B31" s="6" t="s">
        <v>11</v>
      </c>
      <c r="C31" s="4" t="s">
        <v>12</v>
      </c>
      <c r="D31" s="15">
        <f>SUM(D33:D34)</f>
        <v>1235600</v>
      </c>
      <c r="E31" s="15">
        <f t="shared" ref="E31:F31" si="4">SUM(E33:E34)</f>
        <v>0</v>
      </c>
      <c r="F31" s="15">
        <f t="shared" si="4"/>
        <v>1235600</v>
      </c>
    </row>
    <row r="32" spans="1:7" x14ac:dyDescent="0.25">
      <c r="A32" s="4"/>
      <c r="B32" s="6" t="s">
        <v>13</v>
      </c>
      <c r="C32" s="4"/>
      <c r="D32" s="15"/>
      <c r="E32" s="15"/>
      <c r="F32" s="19"/>
    </row>
    <row r="33" spans="1:6" ht="19.5" customHeight="1" x14ac:dyDescent="0.25">
      <c r="A33" s="4"/>
      <c r="B33" s="5" t="s">
        <v>14</v>
      </c>
      <c r="C33" s="4"/>
      <c r="D33" s="15">
        <v>1206000</v>
      </c>
      <c r="E33" s="15"/>
      <c r="F33" s="19">
        <v>1206000</v>
      </c>
    </row>
    <row r="34" spans="1:6" ht="19.5" customHeight="1" x14ac:dyDescent="0.25">
      <c r="A34" s="4"/>
      <c r="B34" s="6" t="s">
        <v>41</v>
      </c>
      <c r="C34" s="4"/>
      <c r="D34" s="15">
        <v>29600</v>
      </c>
      <c r="E34" s="15"/>
      <c r="F34" s="15">
        <v>29600</v>
      </c>
    </row>
    <row r="35" spans="1:6" ht="19.5" customHeight="1" x14ac:dyDescent="0.25">
      <c r="A35" s="4" t="s">
        <v>43</v>
      </c>
      <c r="B35" s="6" t="s">
        <v>44</v>
      </c>
      <c r="C35" s="4" t="s">
        <v>45</v>
      </c>
      <c r="D35" s="15">
        <v>0</v>
      </c>
      <c r="E35" s="15">
        <v>6076607.2000000002</v>
      </c>
      <c r="F35" s="15">
        <f>SUM(D35:E35)</f>
        <v>6076607.2000000002</v>
      </c>
    </row>
  </sheetData>
  <mergeCells count="4">
    <mergeCell ref="A9:B9"/>
    <mergeCell ref="A6:F6"/>
    <mergeCell ref="E3:F3"/>
    <mergeCell ref="A30:B30"/>
  </mergeCells>
  <pageMargins left="0.9055118110236221" right="0.9055118110236221" top="0.98425196850393704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2022-10-27T12:18:42Z</cp:lastPrinted>
  <dcterms:created xsi:type="dcterms:W3CDTF">2020-12-02T08:12:28Z</dcterms:created>
  <dcterms:modified xsi:type="dcterms:W3CDTF">2022-10-27T12:19:06Z</dcterms:modified>
</cp:coreProperties>
</file>