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RFIL\6 grudnia\"/>
    </mc:Choice>
  </mc:AlternateContent>
  <bookViews>
    <workbookView xWindow="0" yWindow="0" windowWidth="28800" windowHeight="12435" activeTab="1"/>
  </bookViews>
  <sheets>
    <sheet name="31 maj" sheetId="1" r:id="rId1"/>
    <sheet name="6 grudn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 s="1"/>
  <c r="G10" i="1" s="1"/>
  <c r="H24" i="1"/>
  <c r="F29" i="2"/>
  <c r="E29" i="2"/>
  <c r="H26" i="2"/>
  <c r="G26" i="2"/>
  <c r="F26" i="2"/>
  <c r="E26" i="2"/>
  <c r="H25" i="2"/>
  <c r="G25" i="2"/>
  <c r="F25" i="2"/>
  <c r="E25" i="2"/>
  <c r="H18" i="2"/>
  <c r="H17" i="2" s="1"/>
  <c r="H16" i="2" s="1"/>
  <c r="G18" i="2"/>
  <c r="G17" i="2" s="1"/>
  <c r="G16" i="2" s="1"/>
  <c r="E17" i="2"/>
  <c r="E16" i="2"/>
  <c r="H14" i="2"/>
  <c r="H12" i="2"/>
  <c r="H11" i="2" s="1"/>
  <c r="H10" i="2" s="1"/>
  <c r="E11" i="2"/>
  <c r="E10" i="2"/>
  <c r="G29" i="2" l="1"/>
  <c r="H29" i="2"/>
  <c r="E26" i="1"/>
  <c r="F23" i="1" l="1"/>
  <c r="G23" i="1"/>
  <c r="H23" i="1"/>
  <c r="F24" i="1"/>
  <c r="G24" i="1"/>
  <c r="H12" i="1" l="1"/>
  <c r="H11" i="1" s="1"/>
  <c r="F26" i="1" l="1"/>
  <c r="H10" i="1" l="1"/>
  <c r="E11" i="1"/>
  <c r="E10" i="1" s="1"/>
  <c r="H16" i="1" l="1"/>
  <c r="H15" i="1" s="1"/>
  <c r="H14" i="1" s="1"/>
  <c r="H26" i="1" s="1"/>
  <c r="E15" i="1"/>
  <c r="E14" i="1" s="1"/>
  <c r="G16" i="1"/>
  <c r="G15" i="1" s="1"/>
  <c r="G14" i="1" s="1"/>
  <c r="G26" i="1" l="1"/>
  <c r="E24" i="1"/>
  <c r="E23" i="1" s="1"/>
</calcChain>
</file>

<file path=xl/sharedStrings.xml><?xml version="1.0" encoding="utf-8"?>
<sst xmlns="http://schemas.openxmlformats.org/spreadsheetml/2006/main" count="89" uniqueCount="45">
  <si>
    <t>Dział</t>
  </si>
  <si>
    <t>Rozdz.</t>
  </si>
  <si>
    <t>§</t>
  </si>
  <si>
    <t>Treść</t>
  </si>
  <si>
    <t>Wydatki</t>
  </si>
  <si>
    <t>Ogółem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</si>
  <si>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</si>
  <si>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</si>
  <si>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</si>
  <si>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</si>
  <si>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</si>
  <si>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</si>
  <si>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</si>
  <si>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</si>
  <si>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</si>
  <si>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</si>
  <si>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</si>
  <si>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</si>
  <si>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</si>
  <si>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</si>
  <si>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</si>
  <si>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</si>
  <si>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</si>
  <si>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</si>
  <si>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</si>
  <si>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</si>
  <si>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</si>
  <si>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</si>
  <si>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</si>
  <si>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</si>
  <si>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</si>
  <si>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</si>
  <si>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</si>
  <si>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</si>
  <si>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</si>
  <si>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</si>
  <si>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 xml:space="preserve">        Załącznik </t>
  </si>
  <si>
    <t xml:space="preserve">       Zarządu Powiatu Wyszkowskiego</t>
  </si>
  <si>
    <t>Przychody z tytułu odsetek od środków na wydzielonym rachunku bankowym RFIL za lata 2020-2021</t>
  </si>
  <si>
    <t xml:space="preserve">       do Uchwały Nr 215/684/2022</t>
  </si>
  <si>
    <t xml:space="preserve">       z dnia 31 maja 2022 r.</t>
  </si>
  <si>
    <t>6100</t>
  </si>
  <si>
    <t>Wydatki na zadani inwestycyjne realizowane ze środków otrzymanych z Rządowego Funduszu Inwestycji Lokalnych</t>
  </si>
  <si>
    <t xml:space="preserve">       do Uchwały Nr 244/785/2022</t>
  </si>
  <si>
    <t xml:space="preserve">       z dnia 6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</si>
</sst>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.25"/>
      <color rgb="FF000000"/>
      <name val="Calibri"/>
      <family val="2"/>
      <charset val="238"/>
    </font>
    <font>
      <b/>
      <u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95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3" fontId="3" fillId="0" borderId="2" xfId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justify" vertical="center" wrapText="1"/>
    </xf>
    <xf numFmtId="43" fontId="3" fillId="0" borderId="2" xfId="1" applyFont="1" applyBorder="1" applyAlignment="1">
      <alignment horizontal="center" vertical="center"/>
    </xf>
    <xf numFmtId="0" fontId="0" fillId="0" borderId="2" xfId="0" applyBorder="1"/>
    <xf numFmtId="49" fontId="4" fillId="0" borderId="1" xfId="0" applyNumberFormat="1" applyFont="1" applyBorder="1" applyAlignment="1">
      <alignment horizontal="center" vertical="center"/>
    </xf>
    <xf numFmtId="0" fontId="7" fillId="2" borderId="8" xfId="2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43" fontId="9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3" fontId="13" fillId="0" borderId="2" xfId="1" applyFont="1" applyBorder="1" applyAlignment="1">
      <alignment horizontal="center" vertical="center"/>
    </xf>
    <xf numFmtId="0" fontId="14" fillId="2" borderId="8" xfId="2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3" fontId="16" fillId="0" borderId="2" xfId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3" fontId="11" fillId="0" borderId="2" xfId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3" fontId="12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17" fillId="0" borderId="2" xfId="0" applyFont="1" applyBorder="1"/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10" workbookViewId="0">
      <selection activeCell="M19" sqref="M19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" customWidth="1"/>
    <col min="5" max="6" width="13.28515625" customWidth="1"/>
    <col min="7" max="7" width="13.85546875" customWidth="1"/>
    <col min="8" max="8" width="13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8" s="1" customFormat="1" ht="15.75" customHeight="1" x14ac:dyDescent="0.2">
      <c r="A1" s="20"/>
      <c r="B1" s="21"/>
      <c r="C1" s="21"/>
      <c r="D1" s="21"/>
      <c r="E1" s="21" t="s">
        <v>36</v>
      </c>
      <c r="F1" s="21"/>
      <c r="G1" s="21"/>
    </row>
    <row r="2" spans="1:8" s="1" customFormat="1" ht="15.75" customHeight="1" x14ac:dyDescent="0.2">
      <c r="A2" s="18"/>
      <c r="B2" s="19"/>
      <c r="C2" s="19"/>
      <c r="D2" s="19"/>
      <c r="E2" s="36" t="s">
        <v>39</v>
      </c>
      <c r="F2" s="36"/>
      <c r="G2" s="36"/>
    </row>
    <row r="3" spans="1:8" s="1" customFormat="1" ht="15.75" customHeight="1" x14ac:dyDescent="0.2">
      <c r="A3" s="18"/>
      <c r="B3" s="19"/>
      <c r="C3" s="19"/>
      <c r="D3" s="19"/>
      <c r="E3" s="36" t="s">
        <v>37</v>
      </c>
      <c r="F3" s="36"/>
      <c r="G3" s="36"/>
    </row>
    <row r="4" spans="1:8" s="1" customFormat="1" ht="15.75" customHeight="1" x14ac:dyDescent="0.2">
      <c r="A4" s="18"/>
      <c r="B4" s="19"/>
      <c r="C4" s="19"/>
      <c r="D4" s="19"/>
      <c r="E4" s="36" t="s">
        <v>40</v>
      </c>
      <c r="F4" s="36"/>
      <c r="G4" s="36"/>
    </row>
    <row r="5" spans="1:8" ht="31.5" customHeight="1" x14ac:dyDescent="0.25">
      <c r="A5" s="47" t="s">
        <v>25</v>
      </c>
      <c r="B5" s="47"/>
      <c r="C5" s="47"/>
      <c r="D5" s="47"/>
      <c r="E5" s="47"/>
      <c r="F5" s="47"/>
      <c r="G5" s="47"/>
      <c r="H5" s="47"/>
    </row>
    <row r="6" spans="1:8" x14ac:dyDescent="0.25">
      <c r="A6" s="37" t="s">
        <v>0</v>
      </c>
      <c r="B6" s="37" t="s">
        <v>1</v>
      </c>
      <c r="C6" s="39" t="s">
        <v>2</v>
      </c>
      <c r="D6" s="41" t="s">
        <v>3</v>
      </c>
      <c r="E6" s="43" t="s">
        <v>6</v>
      </c>
      <c r="F6" s="43" t="s">
        <v>28</v>
      </c>
      <c r="G6" s="45" t="s">
        <v>4</v>
      </c>
      <c r="H6" s="46"/>
    </row>
    <row r="7" spans="1:8" x14ac:dyDescent="0.25">
      <c r="A7" s="38"/>
      <c r="B7" s="38"/>
      <c r="C7" s="40"/>
      <c r="D7" s="42"/>
      <c r="E7" s="44"/>
      <c r="F7" s="44"/>
      <c r="G7" s="2" t="s">
        <v>26</v>
      </c>
      <c r="H7" s="2" t="s">
        <v>27</v>
      </c>
    </row>
    <row r="8" spans="1:8" ht="89.25" customHeight="1" x14ac:dyDescent="0.25">
      <c r="A8" s="15"/>
      <c r="B8" s="15"/>
      <c r="C8" s="9" t="s">
        <v>12</v>
      </c>
      <c r="D8" s="13" t="s">
        <v>11</v>
      </c>
      <c r="E8" s="7">
        <v>8092958</v>
      </c>
      <c r="F8" s="7"/>
      <c r="G8" s="11"/>
      <c r="H8" s="26"/>
    </row>
    <row r="9" spans="1:8" ht="36.75" customHeight="1" x14ac:dyDescent="0.25">
      <c r="A9" s="15"/>
      <c r="B9" s="15"/>
      <c r="C9" s="9" t="s">
        <v>12</v>
      </c>
      <c r="D9" s="28" t="s">
        <v>38</v>
      </c>
      <c r="E9" s="7">
        <v>5086.1400000000003</v>
      </c>
      <c r="F9" s="7"/>
      <c r="G9" s="11"/>
      <c r="H9" s="26"/>
    </row>
    <row r="10" spans="1:8" ht="24" customHeight="1" x14ac:dyDescent="0.25">
      <c r="A10" s="27" t="s">
        <v>29</v>
      </c>
      <c r="B10" s="27"/>
      <c r="C10" s="9"/>
      <c r="D10" s="6" t="s">
        <v>30</v>
      </c>
      <c r="E10" s="11">
        <f>SUM(E11)</f>
        <v>0</v>
      </c>
      <c r="F10" s="11"/>
      <c r="G10" s="11">
        <f t="shared" ref="G10:H11" si="0">SUM(G11)</f>
        <v>0</v>
      </c>
      <c r="H10" s="11">
        <f t="shared" si="0"/>
        <v>830086.14</v>
      </c>
    </row>
    <row r="11" spans="1:8" ht="22.5" customHeight="1" x14ac:dyDescent="0.25">
      <c r="A11" s="15"/>
      <c r="B11" s="9" t="s">
        <v>31</v>
      </c>
      <c r="C11" s="9"/>
      <c r="D11" s="10" t="s">
        <v>32</v>
      </c>
      <c r="E11" s="11">
        <f>SUM(E12)</f>
        <v>0</v>
      </c>
      <c r="F11" s="11"/>
      <c r="G11" s="11">
        <f t="shared" si="0"/>
        <v>0</v>
      </c>
      <c r="H11" s="11">
        <f t="shared" si="0"/>
        <v>830086.14</v>
      </c>
    </row>
    <row r="12" spans="1:8" ht="24.75" customHeight="1" x14ac:dyDescent="0.25">
      <c r="A12" s="15"/>
      <c r="B12" s="15"/>
      <c r="C12" s="27" t="s">
        <v>33</v>
      </c>
      <c r="D12" s="24" t="s">
        <v>34</v>
      </c>
      <c r="E12" s="11"/>
      <c r="F12" s="11"/>
      <c r="G12" s="25">
        <f>SUM(G13)</f>
        <v>0</v>
      </c>
      <c r="H12" s="25">
        <f>SUM(H13)</f>
        <v>830086.14</v>
      </c>
    </row>
    <row r="13" spans="1:8" ht="49.5" customHeight="1" x14ac:dyDescent="0.25">
      <c r="A13" s="15"/>
      <c r="B13" s="15"/>
      <c r="C13" s="27"/>
      <c r="D13" s="29" t="s">
        <v>35</v>
      </c>
      <c r="E13" s="11"/>
      <c r="F13" s="11"/>
      <c r="G13" s="25"/>
      <c r="H13" s="25">
        <v>830086.14</v>
      </c>
    </row>
    <row r="14" spans="1:8" x14ac:dyDescent="0.25">
      <c r="A14" s="22" t="s">
        <v>13</v>
      </c>
      <c r="B14" s="22"/>
      <c r="C14" s="9"/>
      <c r="D14" s="6" t="s">
        <v>14</v>
      </c>
      <c r="E14" s="11">
        <f>SUM(E15)</f>
        <v>0</v>
      </c>
      <c r="F14" s="11"/>
      <c r="G14" s="11">
        <f t="shared" ref="G14:H14" si="1">SUM(G15)</f>
        <v>1291864</v>
      </c>
      <c r="H14" s="11">
        <f t="shared" si="1"/>
        <v>4708136</v>
      </c>
    </row>
    <row r="15" spans="1:8" x14ac:dyDescent="0.25">
      <c r="A15" s="15"/>
      <c r="B15" s="9" t="s">
        <v>15</v>
      </c>
      <c r="C15" s="9"/>
      <c r="D15" s="10" t="s">
        <v>16</v>
      </c>
      <c r="E15" s="11">
        <f>SUM(E16)</f>
        <v>0</v>
      </c>
      <c r="F15" s="11"/>
      <c r="G15" s="11">
        <f t="shared" ref="G15:H15" si="2">SUM(G16)</f>
        <v>1291864</v>
      </c>
      <c r="H15" s="11">
        <f t="shared" si="2"/>
        <v>4708136</v>
      </c>
    </row>
    <row r="16" spans="1:8" ht="54.75" customHeight="1" x14ac:dyDescent="0.25">
      <c r="A16" s="15"/>
      <c r="B16" s="15"/>
      <c r="C16" s="22" t="s">
        <v>17</v>
      </c>
      <c r="D16" s="24" t="s">
        <v>18</v>
      </c>
      <c r="E16" s="11"/>
      <c r="F16" s="11"/>
      <c r="G16" s="25">
        <f>SUM(G17:G22)</f>
        <v>1291864</v>
      </c>
      <c r="H16" s="25">
        <f>SUM(H17:H22)</f>
        <v>4708136</v>
      </c>
    </row>
    <row r="17" spans="1:8" ht="26.25" customHeight="1" x14ac:dyDescent="0.25">
      <c r="A17" s="15"/>
      <c r="B17" s="15"/>
      <c r="C17" s="22"/>
      <c r="D17" s="13" t="s">
        <v>19</v>
      </c>
      <c r="E17" s="11"/>
      <c r="F17" s="11"/>
      <c r="G17" s="25">
        <v>771864</v>
      </c>
      <c r="H17" s="25"/>
    </row>
    <row r="18" spans="1:8" ht="44.25" customHeight="1" x14ac:dyDescent="0.25">
      <c r="A18" s="15"/>
      <c r="B18" s="15"/>
      <c r="C18" s="22"/>
      <c r="D18" s="13" t="s">
        <v>20</v>
      </c>
      <c r="E18" s="11"/>
      <c r="F18" s="11"/>
      <c r="G18" s="25">
        <v>520000</v>
      </c>
      <c r="H18" s="25"/>
    </row>
    <row r="19" spans="1:8" ht="36" customHeight="1" x14ac:dyDescent="0.25">
      <c r="A19" s="15"/>
      <c r="B19" s="15"/>
      <c r="C19" s="23"/>
      <c r="D19" s="13" t="s">
        <v>21</v>
      </c>
      <c r="E19" s="11"/>
      <c r="F19" s="11"/>
      <c r="G19" s="25"/>
      <c r="H19" s="25">
        <v>3250136</v>
      </c>
    </row>
    <row r="20" spans="1:8" ht="36.75" customHeight="1" x14ac:dyDescent="0.25">
      <c r="A20" s="15"/>
      <c r="B20" s="15"/>
      <c r="C20" s="23"/>
      <c r="D20" s="13" t="s">
        <v>22</v>
      </c>
      <c r="E20" s="11"/>
      <c r="F20" s="11"/>
      <c r="G20" s="25"/>
      <c r="H20" s="25">
        <v>350000</v>
      </c>
    </row>
    <row r="21" spans="1:8" ht="60.75" customHeight="1" x14ac:dyDescent="0.25">
      <c r="A21" s="15"/>
      <c r="B21" s="15"/>
      <c r="C21" s="23"/>
      <c r="D21" s="13" t="s">
        <v>23</v>
      </c>
      <c r="E21" s="11"/>
      <c r="F21" s="11"/>
      <c r="G21" s="25"/>
      <c r="H21" s="25">
        <v>730000</v>
      </c>
    </row>
    <row r="22" spans="1:8" ht="37.5" customHeight="1" x14ac:dyDescent="0.25">
      <c r="A22" s="15"/>
      <c r="B22" s="15"/>
      <c r="C22" s="23"/>
      <c r="D22" s="13" t="s">
        <v>24</v>
      </c>
      <c r="E22" s="11"/>
      <c r="F22" s="11"/>
      <c r="G22" s="25"/>
      <c r="H22" s="25">
        <v>378000</v>
      </c>
    </row>
    <row r="23" spans="1:8" x14ac:dyDescent="0.25">
      <c r="A23" s="3">
        <v>926</v>
      </c>
      <c r="B23" s="4"/>
      <c r="C23" s="5"/>
      <c r="D23" s="6" t="s">
        <v>7</v>
      </c>
      <c r="E23" s="7">
        <f>E24</f>
        <v>0</v>
      </c>
      <c r="F23" s="7">
        <f t="shared" ref="F23:H23" si="3">F24</f>
        <v>0</v>
      </c>
      <c r="G23" s="7">
        <f t="shared" si="3"/>
        <v>0</v>
      </c>
      <c r="H23" s="7">
        <f t="shared" si="3"/>
        <v>1267958</v>
      </c>
    </row>
    <row r="24" spans="1:8" x14ac:dyDescent="0.25">
      <c r="A24" s="8"/>
      <c r="B24" s="9" t="s">
        <v>8</v>
      </c>
      <c r="C24" s="9"/>
      <c r="D24" s="10" t="s">
        <v>9</v>
      </c>
      <c r="E24" s="11">
        <f>SUM(E25:E25)</f>
        <v>0</v>
      </c>
      <c r="F24" s="11">
        <f t="shared" ref="F24:H24" si="4">SUM(F25:F25)</f>
        <v>0</v>
      </c>
      <c r="G24" s="11">
        <f t="shared" si="4"/>
        <v>0</v>
      </c>
      <c r="H24" s="11">
        <f t="shared" si="4"/>
        <v>1267958</v>
      </c>
    </row>
    <row r="25" spans="1:8" ht="40.5" customHeight="1" x14ac:dyDescent="0.25">
      <c r="A25" s="8"/>
      <c r="B25" s="12"/>
      <c r="C25" s="17">
        <v>6050</v>
      </c>
      <c r="D25" s="13" t="s">
        <v>10</v>
      </c>
      <c r="E25" s="14"/>
      <c r="F25" s="14"/>
      <c r="G25" s="14"/>
      <c r="H25" s="30">
        <v>1267958</v>
      </c>
    </row>
    <row r="26" spans="1:8" s="35" customFormat="1" ht="16.5" customHeight="1" x14ac:dyDescent="0.25">
      <c r="A26" s="31"/>
      <c r="B26" s="32"/>
      <c r="C26" s="33"/>
      <c r="D26" s="16" t="s">
        <v>5</v>
      </c>
      <c r="E26" s="34">
        <f>SUM(E8:E9)</f>
        <v>8098044.1399999997</v>
      </c>
      <c r="F26" s="34">
        <f>F9</f>
        <v>0</v>
      </c>
      <c r="G26" s="34">
        <f>G23+G14+G10</f>
        <v>1291864</v>
      </c>
      <c r="H26" s="34">
        <f>H23+H14+H10</f>
        <v>6806180.1399999997</v>
      </c>
    </row>
  </sheetData>
  <mergeCells count="11">
    <mergeCell ref="E3:G3"/>
    <mergeCell ref="E2:G2"/>
    <mergeCell ref="E4:G4"/>
    <mergeCell ref="A6:A7"/>
    <mergeCell ref="B6:B7"/>
    <mergeCell ref="C6:C7"/>
    <mergeCell ref="D6:D7"/>
    <mergeCell ref="E6:E7"/>
    <mergeCell ref="G6:H6"/>
    <mergeCell ref="F6:F7"/>
    <mergeCell ref="A5:H5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22" workbookViewId="0">
      <selection activeCell="A24" sqref="A24:XFD24"/>
    </sheetView>
  </sheetViews>
  <sheetFormatPr defaultRowHeight="15" x14ac:dyDescent="0.25"/>
  <cols>
    <col min="1" max="1" width="4.7109375" customWidth="1"/>
    <col min="2" max="2" width="6.7109375" customWidth="1"/>
    <col min="3" max="3" width="5.5703125" customWidth="1"/>
    <col min="4" max="4" width="30.140625" customWidth="1"/>
    <col min="5" max="6" width="13.28515625" customWidth="1"/>
    <col min="7" max="7" width="13.85546875" customWidth="1"/>
    <col min="8" max="8" width="13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8" s="49" customFormat="1" ht="15.75" customHeight="1" x14ac:dyDescent="0.2">
      <c r="A1" s="48"/>
      <c r="B1" s="85"/>
      <c r="C1" s="85"/>
      <c r="D1" s="85"/>
      <c r="E1" s="85" t="s">
        <v>36</v>
      </c>
      <c r="F1" s="85"/>
      <c r="G1" s="85"/>
    </row>
    <row r="2" spans="1:8" s="49" customFormat="1" ht="15.75" customHeight="1" x14ac:dyDescent="0.2">
      <c r="A2" s="50"/>
      <c r="B2" s="86"/>
      <c r="C2" s="86"/>
      <c r="D2" s="86"/>
      <c r="E2" s="87" t="s">
        <v>43</v>
      </c>
      <c r="F2" s="87"/>
      <c r="G2" s="87"/>
    </row>
    <row r="3" spans="1:8" s="49" customFormat="1" ht="15.75" customHeight="1" x14ac:dyDescent="0.2">
      <c r="A3" s="50"/>
      <c r="B3" s="86"/>
      <c r="C3" s="86"/>
      <c r="D3" s="86"/>
      <c r="E3" s="87" t="s">
        <v>37</v>
      </c>
      <c r="F3" s="87"/>
      <c r="G3" s="87"/>
    </row>
    <row r="4" spans="1:8" s="49" customFormat="1" ht="15.75" customHeight="1" x14ac:dyDescent="0.2">
      <c r="A4" s="50"/>
      <c r="B4" s="86"/>
      <c r="C4" s="86"/>
      <c r="D4" s="86"/>
      <c r="E4" s="87" t="s">
        <v>44</v>
      </c>
      <c r="F4" s="87"/>
      <c r="G4" s="87"/>
    </row>
    <row r="5" spans="1:8" s="88" customFormat="1" ht="25.5" customHeight="1" x14ac:dyDescent="0.25">
      <c r="A5" s="51" t="s">
        <v>25</v>
      </c>
      <c r="B5" s="51"/>
      <c r="C5" s="51"/>
      <c r="D5" s="51"/>
      <c r="E5" s="51"/>
      <c r="F5" s="51"/>
      <c r="G5" s="51"/>
      <c r="H5" s="51"/>
    </row>
    <row r="6" spans="1:8" s="88" customFormat="1" x14ac:dyDescent="0.25">
      <c r="A6" s="52" t="s">
        <v>0</v>
      </c>
      <c r="B6" s="52" t="s">
        <v>1</v>
      </c>
      <c r="C6" s="53" t="s">
        <v>2</v>
      </c>
      <c r="D6" s="54" t="s">
        <v>3</v>
      </c>
      <c r="E6" s="55" t="s">
        <v>6</v>
      </c>
      <c r="F6" s="55" t="s">
        <v>28</v>
      </c>
      <c r="G6" s="56" t="s">
        <v>4</v>
      </c>
      <c r="H6" s="57"/>
    </row>
    <row r="7" spans="1:8" s="88" customFormat="1" x14ac:dyDescent="0.25">
      <c r="A7" s="58"/>
      <c r="B7" s="58"/>
      <c r="C7" s="59"/>
      <c r="D7" s="60"/>
      <c r="E7" s="61"/>
      <c r="F7" s="61"/>
      <c r="G7" s="62" t="s">
        <v>26</v>
      </c>
      <c r="H7" s="62" t="s">
        <v>27</v>
      </c>
    </row>
    <row r="8" spans="1:8" s="88" customFormat="1" ht="90.75" customHeight="1" x14ac:dyDescent="0.25">
      <c r="A8" s="63"/>
      <c r="B8" s="63"/>
      <c r="C8" s="64" t="s">
        <v>12</v>
      </c>
      <c r="D8" s="90" t="s">
        <v>11</v>
      </c>
      <c r="E8" s="65">
        <v>8092958</v>
      </c>
      <c r="F8" s="65"/>
      <c r="G8" s="66"/>
      <c r="H8" s="89"/>
    </row>
    <row r="9" spans="1:8" s="88" customFormat="1" ht="33.75" x14ac:dyDescent="0.25">
      <c r="A9" s="63"/>
      <c r="B9" s="63"/>
      <c r="C9" s="64" t="s">
        <v>12</v>
      </c>
      <c r="D9" s="67" t="s">
        <v>38</v>
      </c>
      <c r="E9" s="65">
        <v>5086.1400000000003</v>
      </c>
      <c r="F9" s="65"/>
      <c r="G9" s="66"/>
      <c r="H9" s="89"/>
    </row>
    <row r="10" spans="1:8" s="88" customFormat="1" ht="16.5" customHeight="1" x14ac:dyDescent="0.25">
      <c r="A10" s="68" t="s">
        <v>29</v>
      </c>
      <c r="B10" s="68"/>
      <c r="C10" s="64"/>
      <c r="D10" s="91" t="s">
        <v>30</v>
      </c>
      <c r="E10" s="66">
        <f>SUM(E11)</f>
        <v>0</v>
      </c>
      <c r="F10" s="66"/>
      <c r="G10" s="66"/>
      <c r="H10" s="66">
        <f t="shared" ref="H10" si="0">SUM(H11)</f>
        <v>830086.14</v>
      </c>
    </row>
    <row r="11" spans="1:8" s="88" customFormat="1" ht="16.5" customHeight="1" x14ac:dyDescent="0.25">
      <c r="A11" s="63"/>
      <c r="B11" s="64" t="s">
        <v>31</v>
      </c>
      <c r="C11" s="64"/>
      <c r="D11" s="92" t="s">
        <v>32</v>
      </c>
      <c r="E11" s="66">
        <f>SUM(E12)</f>
        <v>0</v>
      </c>
      <c r="F11" s="66"/>
      <c r="G11" s="66"/>
      <c r="H11" s="66">
        <f>SUM(H12+H14)</f>
        <v>830086.14</v>
      </c>
    </row>
    <row r="12" spans="1:8" s="88" customFormat="1" ht="22.5" x14ac:dyDescent="0.25">
      <c r="A12" s="63"/>
      <c r="B12" s="63"/>
      <c r="C12" s="68" t="s">
        <v>33</v>
      </c>
      <c r="D12" s="93" t="s">
        <v>34</v>
      </c>
      <c r="E12" s="66">
        <v>0</v>
      </c>
      <c r="F12" s="66"/>
      <c r="G12" s="69"/>
      <c r="H12" s="69">
        <f>SUM(H13)</f>
        <v>5086.1400000000003</v>
      </c>
    </row>
    <row r="13" spans="1:8" s="88" customFormat="1" ht="45" x14ac:dyDescent="0.25">
      <c r="A13" s="63"/>
      <c r="B13" s="63"/>
      <c r="C13" s="68"/>
      <c r="D13" s="70" t="s">
        <v>35</v>
      </c>
      <c r="E13" s="66"/>
      <c r="F13" s="66"/>
      <c r="G13" s="69"/>
      <c r="H13" s="69">
        <v>5086.1400000000003</v>
      </c>
    </row>
    <row r="14" spans="1:8" s="88" customFormat="1" ht="33.75" x14ac:dyDescent="0.25">
      <c r="A14" s="63"/>
      <c r="B14" s="63"/>
      <c r="C14" s="68" t="s">
        <v>41</v>
      </c>
      <c r="D14" s="93" t="s">
        <v>42</v>
      </c>
      <c r="E14" s="65"/>
      <c r="F14" s="65"/>
      <c r="G14" s="69"/>
      <c r="H14" s="69">
        <f>SUM(H15)</f>
        <v>825000</v>
      </c>
    </row>
    <row r="15" spans="1:8" s="88" customFormat="1" ht="45" x14ac:dyDescent="0.25">
      <c r="A15" s="63"/>
      <c r="B15" s="63"/>
      <c r="C15" s="68"/>
      <c r="D15" s="70" t="s">
        <v>35</v>
      </c>
      <c r="E15" s="66"/>
      <c r="F15" s="66"/>
      <c r="G15" s="69"/>
      <c r="H15" s="69">
        <v>825000</v>
      </c>
    </row>
    <row r="16" spans="1:8" s="88" customFormat="1" ht="16.5" customHeight="1" x14ac:dyDescent="0.25">
      <c r="A16" s="68" t="s">
        <v>13</v>
      </c>
      <c r="B16" s="68"/>
      <c r="C16" s="64"/>
      <c r="D16" s="91" t="s">
        <v>14</v>
      </c>
      <c r="E16" s="66">
        <f>SUM(E17)</f>
        <v>0</v>
      </c>
      <c r="F16" s="66"/>
      <c r="G16" s="66">
        <f t="shared" ref="G16:H17" si="1">SUM(G17)</f>
        <v>1291864</v>
      </c>
      <c r="H16" s="66">
        <f t="shared" si="1"/>
        <v>4708136</v>
      </c>
    </row>
    <row r="17" spans="1:8" s="88" customFormat="1" ht="16.5" customHeight="1" x14ac:dyDescent="0.25">
      <c r="A17" s="63"/>
      <c r="B17" s="64" t="s">
        <v>15</v>
      </c>
      <c r="C17" s="64"/>
      <c r="D17" s="92" t="s">
        <v>16</v>
      </c>
      <c r="E17" s="66">
        <f>SUM(E18)</f>
        <v>0</v>
      </c>
      <c r="F17" s="66"/>
      <c r="G17" s="66">
        <f t="shared" si="1"/>
        <v>1291864</v>
      </c>
      <c r="H17" s="66">
        <f t="shared" si="1"/>
        <v>4708136</v>
      </c>
    </row>
    <row r="18" spans="1:8" s="88" customFormat="1" ht="46.5" customHeight="1" x14ac:dyDescent="0.25">
      <c r="A18" s="63"/>
      <c r="B18" s="63"/>
      <c r="C18" s="68" t="s">
        <v>17</v>
      </c>
      <c r="D18" s="93" t="s">
        <v>18</v>
      </c>
      <c r="E18" s="66"/>
      <c r="F18" s="66"/>
      <c r="G18" s="69">
        <f>SUM(G19:G24)</f>
        <v>1291864</v>
      </c>
      <c r="H18" s="69">
        <f>SUM(H19:H24)</f>
        <v>4708136</v>
      </c>
    </row>
    <row r="19" spans="1:8" s="88" customFormat="1" ht="22.5" x14ac:dyDescent="0.25">
      <c r="A19" s="63"/>
      <c r="B19" s="63"/>
      <c r="C19" s="68"/>
      <c r="D19" s="90" t="s">
        <v>19</v>
      </c>
      <c r="E19" s="66"/>
      <c r="F19" s="66"/>
      <c r="G19" s="69">
        <v>771864</v>
      </c>
      <c r="H19" s="69"/>
    </row>
    <row r="20" spans="1:8" s="88" customFormat="1" ht="44.25" customHeight="1" x14ac:dyDescent="0.25">
      <c r="A20" s="63"/>
      <c r="B20" s="63"/>
      <c r="C20" s="68"/>
      <c r="D20" s="90" t="s">
        <v>20</v>
      </c>
      <c r="E20" s="66"/>
      <c r="F20" s="66"/>
      <c r="G20" s="69">
        <v>520000</v>
      </c>
      <c r="H20" s="69"/>
    </row>
    <row r="21" spans="1:8" s="88" customFormat="1" ht="33.75" x14ac:dyDescent="0.25">
      <c r="A21" s="63"/>
      <c r="B21" s="63"/>
      <c r="C21" s="68"/>
      <c r="D21" s="90" t="s">
        <v>21</v>
      </c>
      <c r="E21" s="66"/>
      <c r="F21" s="66"/>
      <c r="G21" s="69"/>
      <c r="H21" s="69">
        <v>3250136</v>
      </c>
    </row>
    <row r="22" spans="1:8" s="88" customFormat="1" ht="33.75" x14ac:dyDescent="0.25">
      <c r="A22" s="63"/>
      <c r="B22" s="63"/>
      <c r="C22" s="68"/>
      <c r="D22" s="90" t="s">
        <v>22</v>
      </c>
      <c r="E22" s="66"/>
      <c r="F22" s="66"/>
      <c r="G22" s="69"/>
      <c r="H22" s="69">
        <v>350000</v>
      </c>
    </row>
    <row r="23" spans="1:8" s="88" customFormat="1" ht="56.25" x14ac:dyDescent="0.25">
      <c r="A23" s="63"/>
      <c r="B23" s="63"/>
      <c r="C23" s="68"/>
      <c r="D23" s="90" t="s">
        <v>23</v>
      </c>
      <c r="E23" s="66"/>
      <c r="F23" s="66"/>
      <c r="G23" s="69"/>
      <c r="H23" s="69">
        <v>730000</v>
      </c>
    </row>
    <row r="24" spans="1:8" s="88" customFormat="1" ht="33.75" x14ac:dyDescent="0.25">
      <c r="A24" s="63"/>
      <c r="B24" s="63"/>
      <c r="C24" s="68"/>
      <c r="D24" s="90" t="s">
        <v>24</v>
      </c>
      <c r="E24" s="66"/>
      <c r="F24" s="66"/>
      <c r="G24" s="69"/>
      <c r="H24" s="69">
        <v>378000</v>
      </c>
    </row>
    <row r="25" spans="1:8" s="88" customFormat="1" x14ac:dyDescent="0.25">
      <c r="A25" s="71">
        <v>926</v>
      </c>
      <c r="B25" s="72"/>
      <c r="C25" s="68"/>
      <c r="D25" s="91" t="s">
        <v>7</v>
      </c>
      <c r="E25" s="65">
        <f>E26</f>
        <v>0</v>
      </c>
      <c r="F25" s="65">
        <f t="shared" ref="F25:H25" si="2">F26</f>
        <v>0</v>
      </c>
      <c r="G25" s="65">
        <f t="shared" si="2"/>
        <v>0</v>
      </c>
      <c r="H25" s="65">
        <f t="shared" si="2"/>
        <v>1267958</v>
      </c>
    </row>
    <row r="26" spans="1:8" s="88" customFormat="1" x14ac:dyDescent="0.25">
      <c r="A26" s="73"/>
      <c r="B26" s="64" t="s">
        <v>8</v>
      </c>
      <c r="C26" s="64"/>
      <c r="D26" s="92" t="s">
        <v>9</v>
      </c>
      <c r="E26" s="66">
        <f>SUM(E28:E28)</f>
        <v>0</v>
      </c>
      <c r="F26" s="66">
        <f t="shared" ref="F26:G26" si="3">SUM(F28:F28)</f>
        <v>0</v>
      </c>
      <c r="G26" s="66">
        <f t="shared" si="3"/>
        <v>0</v>
      </c>
      <c r="H26" s="66">
        <f>SUM(H27)</f>
        <v>1267958</v>
      </c>
    </row>
    <row r="27" spans="1:8" s="88" customFormat="1" ht="33.75" x14ac:dyDescent="0.25">
      <c r="A27" s="74"/>
      <c r="B27" s="75"/>
      <c r="C27" s="76" t="s">
        <v>41</v>
      </c>
      <c r="D27" s="90" t="s">
        <v>42</v>
      </c>
      <c r="E27" s="69"/>
      <c r="F27" s="69"/>
      <c r="G27" s="69"/>
      <c r="H27" s="77">
        <v>1267958</v>
      </c>
    </row>
    <row r="28" spans="1:8" s="88" customFormat="1" ht="33.75" x14ac:dyDescent="0.25">
      <c r="A28" s="73"/>
      <c r="B28" s="78"/>
      <c r="C28" s="71"/>
      <c r="D28" s="90" t="s">
        <v>10</v>
      </c>
      <c r="E28" s="79"/>
      <c r="F28" s="79"/>
      <c r="G28" s="79"/>
      <c r="H28" s="77">
        <v>1267958</v>
      </c>
    </row>
    <row r="29" spans="1:8" s="84" customFormat="1" ht="16.5" customHeight="1" x14ac:dyDescent="0.25">
      <c r="A29" s="80"/>
      <c r="B29" s="81"/>
      <c r="C29" s="82"/>
      <c r="D29" s="94" t="s">
        <v>5</v>
      </c>
      <c r="E29" s="83">
        <f>SUM(E8:E9)</f>
        <v>8098044.1399999997</v>
      </c>
      <c r="F29" s="83">
        <f>F9</f>
        <v>0</v>
      </c>
      <c r="G29" s="83">
        <f>G25+G16+G10</f>
        <v>1291864</v>
      </c>
      <c r="H29" s="83">
        <f>H25+H16+H10</f>
        <v>6806180.1399999997</v>
      </c>
    </row>
  </sheetData>
  <mergeCells count="11">
    <mergeCell ref="G6:H6"/>
    <mergeCell ref="E2:G2"/>
    <mergeCell ref="E3:G3"/>
    <mergeCell ref="E4:G4"/>
    <mergeCell ref="A5:H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31 maj</vt:lpstr>
      <vt:lpstr>6 grudnia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2022-12-07T13:30:45Z</cp:lastPrinted>
  <dcterms:created xsi:type="dcterms:W3CDTF">2020-11-30T14:46:42Z</dcterms:created>
  <dcterms:modified xsi:type="dcterms:W3CDTF">2022-12-07T13:51:02Z</dcterms:modified>
</cp:coreProperties>
</file>