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29 listopada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6" i="1"/>
  <c r="G26" i="1"/>
  <c r="F26" i="1"/>
  <c r="E26" i="1"/>
  <c r="D26" i="1"/>
  <c r="B26" i="1"/>
  <c r="A26" i="1"/>
  <c r="G51" i="1" l="1"/>
  <c r="E51" i="1"/>
</calcChain>
</file>

<file path=xl/sharedStrings.xml><?xml version="1.0" encoding="utf-8"?>
<sst xmlns="http://schemas.openxmlformats.org/spreadsheetml/2006/main" count="58" uniqueCount="49">
  <si>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</si>
  <si>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</si>
  <si>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</si>
  <si>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</si>
  <si>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</si>
  <si>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</si>
  <si>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</si>
  <si>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</si>
  <si>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</si>
  <si>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</si>
  <si>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</si>
  <si>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</si>
  <si>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</si>
  <si>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</si>
  <si>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</si>
  <si>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</si>
  <si>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</si>
  <si>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</si>
  <si>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</si>
  <si>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</si>
  <si>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</si>
  <si>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</si>
  <si>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</si>
  <si>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</si>
  <si>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</si>
  <si>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</si>
  <si>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</si>
  <si>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</si>
  <si>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</si>
  <si>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</si>
  <si>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</si>
  <si>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</si>
  <si>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</si>
  <si>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</si>
  <si>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</si>
  <si>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</si>
  <si>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</si>
  <si>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</si>
  <si>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</si>
  <si>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</si>
  <si>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Realizacja zadań publicznych z zakresu oświaty polegających na przeprowadzeniu zajęć teoretycznych przedmiotów zawodowych dla uczniów klas wielozawodowych</t>
  </si>
  <si>
    <t>Dotacje udzielone z budżetu podmiotom należącym i nienależącym do sektora finansów publicznych w roku 2022</t>
  </si>
  <si>
    <t>Zapewnienie utrzymania technicznego Systemu e-Urząd - dotacja dla Samorządu Województwa Mazowieckiego</t>
  </si>
  <si>
    <t>Bieżące utrzymanie niepublicznych szkół - wczesne wspomaganie rozwoju dziecka</t>
  </si>
  <si>
    <t>Dotacja celowa z budżetu udzielana w trybie art.221 ustawy na dofinansowanie zadań do realizacji organizacjom prowadzącym działalnośc pożytku publicznego</t>
  </si>
  <si>
    <t>Załącznik Nr 3</t>
  </si>
  <si>
    <t>Zarządu Powiatu Wyszkowskiego</t>
  </si>
  <si>
    <t>do Uchwały Nr 242/780/2022</t>
  </si>
  <si>
    <t>z dnia 29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</si>
</sst>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K12" sqref="K12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2.28515625" style="27" customWidth="1"/>
    <col min="5" max="5" width="13.7109375" style="28" customWidth="1"/>
    <col min="6" max="6" width="10.140625" style="4" customWidth="1"/>
    <col min="7" max="7" width="13.28515625" style="28" customWidth="1"/>
    <col min="8" max="8" width="13.7109375" style="4" customWidth="1"/>
    <col min="9" max="9" width="3" style="4" customWidth="1"/>
    <col min="10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29" t="s">
        <v>45</v>
      </c>
      <c r="H1" s="29"/>
    </row>
    <row r="2" spans="1:8" s="2" customFormat="1" ht="15.75" customHeight="1" x14ac:dyDescent="0.2">
      <c r="A2" s="1"/>
      <c r="B2" s="1"/>
      <c r="C2" s="1"/>
      <c r="D2" s="1"/>
      <c r="E2" s="1"/>
      <c r="F2" s="1"/>
      <c r="G2" s="36" t="s">
        <v>47</v>
      </c>
      <c r="H2" s="36"/>
    </row>
    <row r="3" spans="1:8" s="2" customFormat="1" ht="15" customHeight="1" x14ac:dyDescent="0.2">
      <c r="A3" s="1"/>
      <c r="B3" s="1"/>
      <c r="C3" s="1"/>
      <c r="D3" s="1"/>
      <c r="E3" s="1"/>
      <c r="F3" s="1"/>
      <c r="G3" s="36" t="s">
        <v>46</v>
      </c>
      <c r="H3" s="36"/>
    </row>
    <row r="4" spans="1:8" s="2" customFormat="1" ht="15" customHeight="1" x14ac:dyDescent="0.2">
      <c r="A4" s="42"/>
      <c r="B4" s="42"/>
      <c r="C4" s="42"/>
      <c r="D4" s="42"/>
      <c r="E4" s="3"/>
      <c r="G4" s="37" t="s">
        <v>48</v>
      </c>
      <c r="H4" s="37"/>
    </row>
    <row r="5" spans="1:8" ht="28.5" customHeight="1" x14ac:dyDescent="0.2">
      <c r="A5" s="43" t="s">
        <v>41</v>
      </c>
      <c r="B5" s="44"/>
      <c r="C5" s="44"/>
      <c r="D5" s="44"/>
      <c r="E5" s="44"/>
      <c r="F5" s="44"/>
      <c r="G5" s="44"/>
      <c r="H5" s="44"/>
    </row>
    <row r="6" spans="1:8" s="5" customFormat="1" ht="16.5" customHeigh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8" s="5" customFormat="1" ht="16.5" customHeight="1" x14ac:dyDescent="0.2">
      <c r="A7" s="46"/>
      <c r="B7" s="46"/>
      <c r="C7" s="46"/>
      <c r="D7" s="49"/>
      <c r="E7" s="52" t="s">
        <v>5</v>
      </c>
      <c r="F7" s="45" t="s">
        <v>6</v>
      </c>
      <c r="G7" s="38" t="s">
        <v>7</v>
      </c>
      <c r="H7" s="38"/>
    </row>
    <row r="8" spans="1:8" s="5" customFormat="1" ht="32.25" customHeight="1" x14ac:dyDescent="0.2">
      <c r="A8" s="47"/>
      <c r="B8" s="47"/>
      <c r="C8" s="47"/>
      <c r="D8" s="50"/>
      <c r="E8" s="53"/>
      <c r="F8" s="53"/>
      <c r="G8" s="6" t="s">
        <v>8</v>
      </c>
      <c r="H8" s="6" t="s">
        <v>9</v>
      </c>
    </row>
    <row r="9" spans="1:8" s="8" customFormat="1" ht="22.5" customHeight="1" x14ac:dyDescent="0.2">
      <c r="A9" s="39" t="s">
        <v>10</v>
      </c>
      <c r="B9" s="40"/>
      <c r="C9" s="40"/>
      <c r="D9" s="40"/>
      <c r="E9" s="40"/>
      <c r="F9" s="40"/>
      <c r="G9" s="41"/>
      <c r="H9" s="7"/>
    </row>
    <row r="10" spans="1:8" s="8" customFormat="1" ht="21.75" customHeight="1" x14ac:dyDescent="0.2">
      <c r="A10" s="9"/>
      <c r="B10" s="9"/>
      <c r="C10" s="9"/>
      <c r="D10" s="10" t="s">
        <v>11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12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13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14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15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22" t="s">
        <v>12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22" t="s">
        <v>13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22" t="s">
        <v>16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22" t="s">
        <v>14</v>
      </c>
      <c r="E18" s="11"/>
      <c r="F18" s="12"/>
      <c r="G18" s="12">
        <v>24560</v>
      </c>
      <c r="H18" s="12"/>
    </row>
    <row r="19" spans="1:8" s="8" customFormat="1" ht="81" customHeight="1" x14ac:dyDescent="0.2">
      <c r="A19" s="9">
        <v>710</v>
      </c>
      <c r="B19" s="9">
        <v>71095</v>
      </c>
      <c r="C19" s="16">
        <v>6639</v>
      </c>
      <c r="D19" s="30" t="s">
        <v>17</v>
      </c>
      <c r="E19" s="11"/>
      <c r="F19" s="12"/>
      <c r="G19" s="12"/>
      <c r="H19" s="12">
        <v>34384</v>
      </c>
    </row>
    <row r="20" spans="1:8" s="8" customFormat="1" ht="48" customHeight="1" x14ac:dyDescent="0.2">
      <c r="A20" s="9">
        <v>750</v>
      </c>
      <c r="B20" s="9">
        <v>75020</v>
      </c>
      <c r="C20" s="16">
        <v>2330</v>
      </c>
      <c r="D20" s="30" t="s">
        <v>42</v>
      </c>
      <c r="E20" s="11"/>
      <c r="F20" s="12"/>
      <c r="G20" s="12">
        <v>9500</v>
      </c>
      <c r="H20" s="12"/>
    </row>
    <row r="21" spans="1:8" s="8" customFormat="1" ht="68.25" customHeight="1" x14ac:dyDescent="0.2">
      <c r="A21" s="9">
        <v>801</v>
      </c>
      <c r="B21" s="9">
        <v>80117</v>
      </c>
      <c r="C21" s="16">
        <v>2320</v>
      </c>
      <c r="D21" s="30" t="s">
        <v>40</v>
      </c>
      <c r="E21" s="11"/>
      <c r="F21" s="12"/>
      <c r="G21" s="12">
        <v>10000</v>
      </c>
      <c r="H21" s="12"/>
    </row>
    <row r="22" spans="1:8" s="8" customFormat="1" ht="56.25" x14ac:dyDescent="0.2">
      <c r="A22" s="9">
        <v>851</v>
      </c>
      <c r="B22" s="9">
        <v>85111</v>
      </c>
      <c r="C22" s="9">
        <v>6220</v>
      </c>
      <c r="D22" s="30" t="s">
        <v>18</v>
      </c>
      <c r="E22" s="11"/>
      <c r="F22" s="12"/>
      <c r="G22" s="11"/>
      <c r="H22" s="12">
        <v>443352</v>
      </c>
    </row>
    <row r="23" spans="1:8" s="8" customFormat="1" ht="58.5" customHeight="1" x14ac:dyDescent="0.2">
      <c r="A23" s="9">
        <v>851</v>
      </c>
      <c r="B23" s="9">
        <v>85111</v>
      </c>
      <c r="C23" s="9">
        <v>6220</v>
      </c>
      <c r="D23" s="30" t="s">
        <v>19</v>
      </c>
      <c r="E23" s="11"/>
      <c r="F23" s="12"/>
      <c r="G23" s="11"/>
      <c r="H23" s="12">
        <v>4708136</v>
      </c>
    </row>
    <row r="24" spans="1:8" s="8" customFormat="1" ht="46.5" customHeight="1" x14ac:dyDescent="0.2">
      <c r="A24" s="9">
        <v>921</v>
      </c>
      <c r="B24" s="9">
        <v>92116</v>
      </c>
      <c r="C24" s="9">
        <v>2310</v>
      </c>
      <c r="D24" s="22" t="s">
        <v>20</v>
      </c>
      <c r="E24" s="11"/>
      <c r="F24" s="12"/>
      <c r="G24" s="12">
        <v>80000</v>
      </c>
      <c r="H24" s="12"/>
    </row>
    <row r="25" spans="1:8" s="8" customFormat="1" ht="45" x14ac:dyDescent="0.2">
      <c r="A25" s="9">
        <v>921</v>
      </c>
      <c r="B25" s="9">
        <v>92118</v>
      </c>
      <c r="C25" s="9">
        <v>2480</v>
      </c>
      <c r="D25" s="22" t="s">
        <v>21</v>
      </c>
      <c r="E25" s="11">
        <v>30000</v>
      </c>
      <c r="F25" s="12"/>
      <c r="G25" s="12">
        <v>0</v>
      </c>
      <c r="H25" s="12"/>
    </row>
    <row r="26" spans="1:8" s="8" customFormat="1" ht="18.75" hidden="1" customHeight="1" x14ac:dyDescent="0.2">
      <c r="A26" s="17">
        <f>SUM(A15:A25)</f>
        <v>8205</v>
      </c>
      <c r="B26" s="18">
        <f>SUM(B15:B25)</f>
        <v>820744</v>
      </c>
      <c r="C26" s="18"/>
      <c r="D26" s="19">
        <f>SUM(D15:D24)</f>
        <v>0</v>
      </c>
      <c r="E26" s="20">
        <f>SUM(E10:E25)</f>
        <v>30000</v>
      </c>
      <c r="F26" s="20">
        <f>SUM(F10:F24)</f>
        <v>0</v>
      </c>
      <c r="G26" s="20">
        <f>SUM(G10:G25)</f>
        <v>672141</v>
      </c>
      <c r="H26" s="20">
        <f>SUM(H10:H25)</f>
        <v>5185872</v>
      </c>
    </row>
    <row r="27" spans="1:8" s="8" customFormat="1" ht="19.5" customHeight="1" x14ac:dyDescent="0.2">
      <c r="A27" s="39" t="s">
        <v>22</v>
      </c>
      <c r="B27" s="40"/>
      <c r="C27" s="40"/>
      <c r="D27" s="40"/>
      <c r="E27" s="40"/>
      <c r="F27" s="40"/>
      <c r="G27" s="40"/>
      <c r="H27" s="41"/>
    </row>
    <row r="28" spans="1:8" s="8" customFormat="1" ht="69" customHeight="1" x14ac:dyDescent="0.2">
      <c r="A28" s="21" t="s">
        <v>23</v>
      </c>
      <c r="B28" s="21" t="s">
        <v>24</v>
      </c>
      <c r="C28" s="9">
        <v>2360</v>
      </c>
      <c r="D28" s="22" t="s">
        <v>25</v>
      </c>
      <c r="E28" s="11"/>
      <c r="F28" s="12"/>
      <c r="G28" s="12">
        <v>19000</v>
      </c>
      <c r="H28" s="12"/>
    </row>
    <row r="29" spans="1:8" s="8" customFormat="1" ht="33.75" x14ac:dyDescent="0.2">
      <c r="A29" s="9">
        <v>755</v>
      </c>
      <c r="B29" s="9">
        <v>75515</v>
      </c>
      <c r="C29" s="9">
        <v>2360</v>
      </c>
      <c r="D29" s="22" t="s">
        <v>26</v>
      </c>
      <c r="E29" s="11"/>
      <c r="F29" s="12"/>
      <c r="G29" s="12">
        <v>126060</v>
      </c>
      <c r="H29" s="12"/>
    </row>
    <row r="30" spans="1:8" s="8" customFormat="1" ht="25.5" customHeight="1" x14ac:dyDescent="0.2">
      <c r="A30" s="9">
        <v>801</v>
      </c>
      <c r="B30" s="9">
        <v>80115</v>
      </c>
      <c r="C30" s="9">
        <v>2540</v>
      </c>
      <c r="D30" s="22" t="s">
        <v>27</v>
      </c>
      <c r="E30" s="11">
        <v>877588</v>
      </c>
      <c r="F30" s="12"/>
      <c r="G30" s="12"/>
      <c r="H30" s="12"/>
    </row>
    <row r="31" spans="1:8" s="8" customFormat="1" ht="33.75" x14ac:dyDescent="0.2">
      <c r="A31" s="9">
        <v>801</v>
      </c>
      <c r="B31" s="9">
        <v>80116</v>
      </c>
      <c r="C31" s="9">
        <v>2540</v>
      </c>
      <c r="D31" s="22" t="s">
        <v>28</v>
      </c>
      <c r="E31" s="11">
        <v>3292681</v>
      </c>
      <c r="F31" s="12"/>
      <c r="G31" s="12"/>
      <c r="H31" s="12"/>
    </row>
    <row r="32" spans="1:8" s="8" customFormat="1" ht="33.75" x14ac:dyDescent="0.2">
      <c r="A32" s="9">
        <v>801</v>
      </c>
      <c r="B32" s="9">
        <v>80120</v>
      </c>
      <c r="C32" s="9">
        <v>2540</v>
      </c>
      <c r="D32" s="22" t="s">
        <v>29</v>
      </c>
      <c r="E32" s="11">
        <v>1890562</v>
      </c>
      <c r="F32" s="12"/>
      <c r="G32" s="12"/>
      <c r="H32" s="12"/>
    </row>
    <row r="33" spans="1:8" s="8" customFormat="1" ht="56.25" x14ac:dyDescent="0.2">
      <c r="A33" s="9">
        <v>801</v>
      </c>
      <c r="B33" s="9">
        <v>80152</v>
      </c>
      <c r="C33" s="9">
        <v>2540</v>
      </c>
      <c r="D33" s="22" t="s">
        <v>30</v>
      </c>
      <c r="E33" s="11">
        <v>341857</v>
      </c>
      <c r="F33" s="12"/>
      <c r="G33" s="12"/>
      <c r="H33" s="12"/>
    </row>
    <row r="34" spans="1:8" s="8" customFormat="1" ht="70.5" customHeight="1" x14ac:dyDescent="0.2">
      <c r="A34" s="9">
        <v>801</v>
      </c>
      <c r="B34" s="9">
        <v>80195</v>
      </c>
      <c r="C34" s="9">
        <v>2360</v>
      </c>
      <c r="D34" s="22" t="s">
        <v>31</v>
      </c>
      <c r="E34" s="11"/>
      <c r="F34" s="12"/>
      <c r="G34" s="12">
        <v>2500</v>
      </c>
      <c r="H34" s="12"/>
    </row>
    <row r="35" spans="1:8" s="8" customFormat="1" ht="70.5" customHeight="1" x14ac:dyDescent="0.2">
      <c r="A35" s="9">
        <v>851</v>
      </c>
      <c r="B35" s="9">
        <v>85195</v>
      </c>
      <c r="C35" s="9">
        <v>2360</v>
      </c>
      <c r="D35" s="22" t="s">
        <v>31</v>
      </c>
      <c r="E35" s="11"/>
      <c r="F35" s="12"/>
      <c r="G35" s="12">
        <v>5500</v>
      </c>
      <c r="H35" s="12"/>
    </row>
    <row r="36" spans="1:8" s="8" customFormat="1" ht="24.75" customHeight="1" x14ac:dyDescent="0.2">
      <c r="A36" s="9">
        <v>852</v>
      </c>
      <c r="B36" s="9">
        <v>85202</v>
      </c>
      <c r="C36" s="9">
        <v>2580</v>
      </c>
      <c r="D36" s="22" t="s">
        <v>32</v>
      </c>
      <c r="E36" s="11">
        <v>3567100</v>
      </c>
      <c r="F36" s="12"/>
      <c r="G36" s="12"/>
      <c r="H36" s="12"/>
    </row>
    <row r="37" spans="1:8" s="8" customFormat="1" ht="24.75" customHeight="1" x14ac:dyDescent="0.2">
      <c r="A37" s="9">
        <v>852</v>
      </c>
      <c r="B37" s="9">
        <v>85202</v>
      </c>
      <c r="C37" s="9">
        <v>2580</v>
      </c>
      <c r="D37" s="22" t="s">
        <v>33</v>
      </c>
      <c r="E37" s="11">
        <v>2091500</v>
      </c>
      <c r="F37" s="12"/>
      <c r="G37" s="12"/>
      <c r="H37" s="12"/>
    </row>
    <row r="38" spans="1:8" s="8" customFormat="1" ht="45" x14ac:dyDescent="0.2">
      <c r="A38" s="9">
        <v>852</v>
      </c>
      <c r="B38" s="9">
        <v>85203</v>
      </c>
      <c r="C38" s="9">
        <v>2580</v>
      </c>
      <c r="D38" s="22" t="s">
        <v>34</v>
      </c>
      <c r="E38" s="11">
        <v>1019919.2</v>
      </c>
      <c r="F38" s="12"/>
      <c r="G38" s="12"/>
      <c r="H38" s="12"/>
    </row>
    <row r="39" spans="1:8" s="8" customFormat="1" ht="33.75" x14ac:dyDescent="0.2">
      <c r="A39" s="9">
        <v>852</v>
      </c>
      <c r="B39" s="9">
        <v>85203</v>
      </c>
      <c r="C39" s="9">
        <v>2820</v>
      </c>
      <c r="D39" s="22" t="s">
        <v>35</v>
      </c>
      <c r="E39" s="11"/>
      <c r="F39" s="12"/>
      <c r="G39" s="12">
        <v>4000</v>
      </c>
      <c r="H39" s="12"/>
    </row>
    <row r="40" spans="1:8" s="8" customFormat="1" ht="68.25" customHeight="1" x14ac:dyDescent="0.2">
      <c r="A40" s="9">
        <v>852</v>
      </c>
      <c r="B40" s="9">
        <v>85220</v>
      </c>
      <c r="C40" s="9">
        <v>2360</v>
      </c>
      <c r="D40" s="22" t="s">
        <v>31</v>
      </c>
      <c r="E40" s="11"/>
      <c r="F40" s="12">
        <v>0</v>
      </c>
      <c r="G40" s="12">
        <v>50000</v>
      </c>
      <c r="H40" s="12"/>
    </row>
    <row r="41" spans="1:8" s="8" customFormat="1" ht="33.75" x14ac:dyDescent="0.2">
      <c r="A41" s="9">
        <v>853</v>
      </c>
      <c r="B41" s="9">
        <v>85311</v>
      </c>
      <c r="C41" s="9">
        <v>2580</v>
      </c>
      <c r="D41" s="22" t="s">
        <v>36</v>
      </c>
      <c r="E41" s="11">
        <v>81332</v>
      </c>
      <c r="F41" s="12"/>
      <c r="G41" s="12"/>
      <c r="H41" s="12"/>
    </row>
    <row r="42" spans="1:8" s="8" customFormat="1" ht="68.25" customHeight="1" x14ac:dyDescent="0.2">
      <c r="A42" s="9">
        <v>853</v>
      </c>
      <c r="B42" s="9">
        <v>85311</v>
      </c>
      <c r="C42" s="9">
        <v>2360</v>
      </c>
      <c r="D42" s="22" t="s">
        <v>31</v>
      </c>
      <c r="E42" s="11"/>
      <c r="F42" s="12"/>
      <c r="G42" s="12">
        <v>58800</v>
      </c>
      <c r="H42" s="12"/>
    </row>
    <row r="43" spans="1:8" s="8" customFormat="1" ht="58.5" customHeight="1" x14ac:dyDescent="0.2">
      <c r="A43" s="9">
        <v>854</v>
      </c>
      <c r="B43" s="9">
        <v>85403</v>
      </c>
      <c r="C43" s="9">
        <v>2540</v>
      </c>
      <c r="D43" s="22" t="s">
        <v>37</v>
      </c>
      <c r="E43" s="11">
        <v>2048729</v>
      </c>
      <c r="F43" s="12"/>
      <c r="G43" s="12"/>
      <c r="H43" s="12"/>
    </row>
    <row r="44" spans="1:8" s="8" customFormat="1" ht="45" x14ac:dyDescent="0.2">
      <c r="A44" s="9">
        <v>854</v>
      </c>
      <c r="B44" s="9">
        <v>85404</v>
      </c>
      <c r="C44" s="9">
        <v>2540</v>
      </c>
      <c r="D44" s="22" t="s">
        <v>43</v>
      </c>
      <c r="E44" s="11">
        <v>250241</v>
      </c>
      <c r="F44" s="12"/>
      <c r="G44" s="12"/>
      <c r="H44" s="12"/>
    </row>
    <row r="45" spans="1:8" ht="45" x14ac:dyDescent="0.2">
      <c r="A45" s="9">
        <v>854</v>
      </c>
      <c r="B45" s="9">
        <v>85419</v>
      </c>
      <c r="C45" s="9">
        <v>2540</v>
      </c>
      <c r="D45" s="22" t="s">
        <v>38</v>
      </c>
      <c r="E45" s="12">
        <v>671626</v>
      </c>
      <c r="F45" s="12"/>
      <c r="G45" s="12"/>
      <c r="H45" s="12"/>
    </row>
    <row r="46" spans="1:8" ht="71.25" customHeight="1" x14ac:dyDescent="0.2">
      <c r="A46" s="9">
        <v>900</v>
      </c>
      <c r="B46" s="9">
        <v>90095</v>
      </c>
      <c r="C46" s="9">
        <v>2360</v>
      </c>
      <c r="D46" s="22" t="s">
        <v>31</v>
      </c>
      <c r="E46" s="12"/>
      <c r="F46" s="12"/>
      <c r="G46" s="12">
        <v>3100</v>
      </c>
      <c r="H46" s="12"/>
    </row>
    <row r="47" spans="1:8" ht="66" customHeight="1" x14ac:dyDescent="0.2">
      <c r="A47" s="9">
        <v>921</v>
      </c>
      <c r="B47" s="9">
        <v>92105</v>
      </c>
      <c r="C47" s="9">
        <v>2360</v>
      </c>
      <c r="D47" s="22" t="s">
        <v>44</v>
      </c>
      <c r="E47" s="12"/>
      <c r="F47" s="12"/>
      <c r="G47" s="12">
        <v>53615</v>
      </c>
      <c r="H47" s="12"/>
    </row>
    <row r="48" spans="1:8" ht="69" customHeight="1" x14ac:dyDescent="0.2">
      <c r="A48" s="9">
        <v>926</v>
      </c>
      <c r="B48" s="9">
        <v>92605</v>
      </c>
      <c r="C48" s="9">
        <v>2360</v>
      </c>
      <c r="D48" s="22" t="s">
        <v>31</v>
      </c>
      <c r="E48" s="12"/>
      <c r="F48" s="12"/>
      <c r="G48" s="12">
        <v>27485</v>
      </c>
      <c r="H48" s="12"/>
    </row>
    <row r="49" spans="1:8" ht="69" customHeight="1" thickBot="1" x14ac:dyDescent="0.25">
      <c r="A49" s="9">
        <v>926</v>
      </c>
      <c r="B49" s="9">
        <v>92695</v>
      </c>
      <c r="C49" s="9">
        <v>2360</v>
      </c>
      <c r="D49" s="22" t="s">
        <v>31</v>
      </c>
      <c r="E49" s="12"/>
      <c r="F49" s="12"/>
      <c r="G49" s="12">
        <v>10000</v>
      </c>
      <c r="H49" s="12"/>
    </row>
    <row r="50" spans="1:8" ht="0.75" hidden="1" customHeight="1" thickBot="1" x14ac:dyDescent="0.25">
      <c r="A50" s="23"/>
      <c r="B50" s="23"/>
      <c r="C50" s="23"/>
      <c r="D50" s="24"/>
      <c r="E50" s="25">
        <f>SUM(E28:E49)</f>
        <v>16133135.199999999</v>
      </c>
      <c r="F50" s="25">
        <f>SUM(F28:F49)</f>
        <v>0</v>
      </c>
      <c r="G50" s="25">
        <f>SUM(G28:G49)</f>
        <v>360060</v>
      </c>
      <c r="H50" s="25">
        <f>SUM(H28:H49)</f>
        <v>0</v>
      </c>
    </row>
    <row r="51" spans="1:8" s="34" customFormat="1" ht="21" customHeight="1" thickBot="1" x14ac:dyDescent="0.3">
      <c r="A51" s="31"/>
      <c r="B51" s="32"/>
      <c r="C51" s="32"/>
      <c r="D51" s="33" t="s">
        <v>39</v>
      </c>
      <c r="E51" s="26">
        <f>SUM(E50+E26)</f>
        <v>16163135.199999999</v>
      </c>
      <c r="F51" s="26">
        <f>SUM(F10:F24,F28:F49)</f>
        <v>0</v>
      </c>
      <c r="G51" s="26">
        <f>SUM(G26+G50)</f>
        <v>1032201</v>
      </c>
      <c r="H51" s="26">
        <f>SUM(H10:H24,H28:H49)</f>
        <v>5185872</v>
      </c>
    </row>
    <row r="53" spans="1:8" x14ac:dyDescent="0.2">
      <c r="G53" s="35"/>
    </row>
  </sheetData>
  <mergeCells count="15">
    <mergeCell ref="A27:H27"/>
    <mergeCell ref="A4:D4"/>
    <mergeCell ref="A5:H5"/>
    <mergeCell ref="A6:A8"/>
    <mergeCell ref="B6:B8"/>
    <mergeCell ref="C6:C8"/>
    <mergeCell ref="D6:D8"/>
    <mergeCell ref="E6:H6"/>
    <mergeCell ref="E7:E8"/>
    <mergeCell ref="F7:F8"/>
    <mergeCell ref="G2:H2"/>
    <mergeCell ref="G3:H3"/>
    <mergeCell ref="G4:H4"/>
    <mergeCell ref="G7:H7"/>
    <mergeCell ref="A9:G9"/>
  </mergeCells>
  <pageMargins left="0.70866141732283472" right="0.70866141732283472" top="0.98425196850393704" bottom="0.7480314960629921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Agnieszka Kalinowska-Szymańska</cp:lastModifiedBy>
  <cp:lastPrinted>2022-11-30T11:17:23Z</cp:lastPrinted>
  <dcterms:created xsi:type="dcterms:W3CDTF">2022-01-14T08:32:15Z</dcterms:created>
  <dcterms:modified xsi:type="dcterms:W3CDTF">2022-11-30T11:17:26Z</dcterms:modified>
</cp:coreProperties>
</file>