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2\17 maja\"/>
    </mc:Choice>
  </mc:AlternateContent>
  <bookViews>
    <workbookView xWindow="0" yWindow="0" windowWidth="28800" windowHeight="12435"/>
  </bookViews>
  <sheets>
    <sheet name="17 maj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F28" i="3" l="1"/>
  <c r="E28" i="3"/>
  <c r="F37" i="3"/>
  <c r="G35" i="3"/>
  <c r="G34" i="3"/>
  <c r="G32" i="3"/>
  <c r="G31" i="3"/>
  <c r="G30" i="3"/>
  <c r="G29" i="3"/>
  <c r="G26" i="3"/>
  <c r="G27" i="3"/>
  <c r="G25" i="3"/>
  <c r="F24" i="3"/>
  <c r="E24" i="3"/>
  <c r="E23" i="3" l="1"/>
  <c r="F23" i="3"/>
  <c r="G36" i="3"/>
  <c r="G33" i="3"/>
  <c r="G28" i="3" s="1"/>
  <c r="F21" i="3"/>
  <c r="G21" i="3" s="1"/>
  <c r="G24" i="3"/>
  <c r="G22" i="3"/>
  <c r="E20" i="3"/>
  <c r="G13" i="3"/>
  <c r="G12" i="3" s="1"/>
  <c r="G11" i="3"/>
  <c r="G10" i="3" s="1"/>
  <c r="F10" i="3"/>
  <c r="E10" i="3"/>
  <c r="F20" i="3" l="1"/>
  <c r="F19" i="3" s="1"/>
  <c r="E9" i="3"/>
  <c r="E14" i="3" s="1"/>
  <c r="G23" i="3"/>
  <c r="F9" i="3"/>
  <c r="F14" i="3" s="1"/>
  <c r="E19" i="3"/>
  <c r="E37" i="3" s="1"/>
  <c r="G20" i="3"/>
  <c r="G9" i="3"/>
  <c r="G14" i="3" l="1"/>
  <c r="G19" i="3"/>
  <c r="G37" i="3" s="1"/>
</calcChain>
</file>

<file path=xl/sharedStrings.xml><?xml version="1.0" encoding="utf-8"?>
<sst xmlns="http://schemas.openxmlformats.org/spreadsheetml/2006/main" count="54" uniqueCount="35">
  <si>
    <t>Dział</t>
  </si>
  <si>
    <t>Rozdz.</t>
  </si>
  <si>
    <t>§</t>
  </si>
  <si>
    <t>Treść</t>
  </si>
  <si>
    <t>Wydatki</t>
  </si>
  <si>
    <t>Ogółem</t>
  </si>
  <si>
    <t>Dochody</t>
  </si>
  <si>
    <t>75421</t>
  </si>
  <si>
    <t>Bezppieczeństwo publiczne i ochrona przeciwpożarowa</t>
  </si>
  <si>
    <t>Zarządzanie kryzysowe</t>
  </si>
  <si>
    <t>Wpływy z różnych dochodów</t>
  </si>
  <si>
    <t>0970</t>
  </si>
  <si>
    <t>Zakup usług pozostałych</t>
  </si>
  <si>
    <t>Załacznik Nr 3</t>
  </si>
  <si>
    <t>4330</t>
  </si>
  <si>
    <t>Zakup usług przez jednostki samorządu terytorialnego od innych jednostek samorządu terytorialnego</t>
  </si>
  <si>
    <t>Zarządu Powiatu Wyszkowskiego</t>
  </si>
  <si>
    <t>Plan</t>
  </si>
  <si>
    <t>Zmiana</t>
  </si>
  <si>
    <t>Plan po zmianie</t>
  </si>
  <si>
    <t xml:space="preserve">Zmiany w planie finansowym na 2022 r.  na realizację zadań wynikających z ustawy o pomocy obywatelom Ukrainy w związku z konfliktem zbrojnym na terytorium tego państwa – Fundusz Pomocy.
</t>
  </si>
  <si>
    <t>75495</t>
  </si>
  <si>
    <t>Pozostala dzialalność</t>
  </si>
  <si>
    <t>Zakup materiałów i wyposażenia</t>
  </si>
  <si>
    <t>Plan przed zmianą</t>
  </si>
  <si>
    <t xml:space="preserve">Starostwo Powiatowe </t>
  </si>
  <si>
    <t>CEZiU "Kopernik" w Wyszkowie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</si>
  <si>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</si>
  <si>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</si>
  <si>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</si>
  <si>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</si>
  <si>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środków żywności</t>
  </si>
  <si>
    <t>Zakup energii</t>
  </si>
  <si>
    <t>do Uchwały Nr 213/674/2022</t>
  </si>
  <si>
    <t>z dnia 17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</si>
</sst>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sz val="8.25"/>
      <color rgb="FF000000"/>
      <name val="Arial"/>
    </font>
    <font>
      <i/>
      <sz val="8.5"/>
      <color theme="1"/>
      <name val="Calibri"/>
      <family val="2"/>
      <charset val="238"/>
      <scheme val="minor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25"/>
      <color rgb="FF000000"/>
      <name val="Arial"/>
      <family val="2"/>
      <charset val="238"/>
    </font>
    <font>
      <i/>
      <sz val="8.25"/>
      <color rgb="FF000000"/>
      <name val="Arial"/>
      <family val="2"/>
      <charset val="238"/>
    </font>
    <font>
      <b/>
      <i/>
      <sz val="8.2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3" fontId="2" fillId="0" borderId="4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0" fillId="0" borderId="0" xfId="0" applyFont="1"/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2" fillId="0" borderId="0" xfId="0" applyFont="1"/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0" workbookViewId="0">
      <selection activeCell="Q9" sqref="Q9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26.7109375" style="6" bestFit="1" customWidth="1"/>
    <col min="5" max="5" width="15.5703125" style="6" customWidth="1"/>
    <col min="6" max="6" width="13.5703125" style="6" customWidth="1"/>
    <col min="7" max="7" width="14" style="6" customWidth="1"/>
    <col min="8" max="8" width="1.5703125" style="6" customWidth="1"/>
    <col min="9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5.75" customHeight="1" x14ac:dyDescent="0.2">
      <c r="A1" s="1"/>
      <c r="B1" s="2"/>
      <c r="C1" s="2"/>
      <c r="D1" s="2"/>
      <c r="F1" s="27" t="s">
        <v>13</v>
      </c>
      <c r="G1" s="30"/>
    </row>
    <row r="2" spans="1:7" s="3" customFormat="1" ht="15.75" customHeight="1" x14ac:dyDescent="0.2">
      <c r="A2" s="4"/>
      <c r="B2" s="5"/>
      <c r="C2" s="5"/>
      <c r="D2" s="5"/>
      <c r="F2" s="59" t="s">
        <v>33</v>
      </c>
      <c r="G2" s="59"/>
    </row>
    <row r="3" spans="1:7" s="3" customFormat="1" ht="15.75" customHeight="1" x14ac:dyDescent="0.2">
      <c r="A3" s="4"/>
      <c r="B3" s="5"/>
      <c r="C3" s="5"/>
      <c r="D3" s="5"/>
      <c r="F3" s="59" t="s">
        <v>16</v>
      </c>
      <c r="G3" s="59"/>
    </row>
    <row r="4" spans="1:7" s="3" customFormat="1" ht="15.75" customHeight="1" x14ac:dyDescent="0.2">
      <c r="A4" s="4"/>
      <c r="B4" s="5"/>
      <c r="C4" s="5"/>
      <c r="D4" s="5"/>
      <c r="F4" s="59" t="s">
        <v>34</v>
      </c>
      <c r="G4" s="59"/>
    </row>
    <row r="5" spans="1:7" s="3" customFormat="1" ht="15.75" customHeight="1" x14ac:dyDescent="0.2">
      <c r="A5" s="4"/>
      <c r="B5" s="5"/>
      <c r="C5" s="5"/>
      <c r="D5" s="5"/>
      <c r="F5" s="27"/>
      <c r="G5" s="27"/>
    </row>
    <row r="6" spans="1:7" ht="37.5" customHeight="1" x14ac:dyDescent="0.2">
      <c r="A6" s="69" t="s">
        <v>20</v>
      </c>
      <c r="B6" s="69"/>
      <c r="C6" s="69"/>
      <c r="D6" s="69"/>
      <c r="E6" s="69"/>
      <c r="F6" s="69"/>
      <c r="G6" s="69"/>
    </row>
    <row r="7" spans="1:7" ht="15" customHeight="1" x14ac:dyDescent="0.2">
      <c r="A7" s="60" t="s">
        <v>0</v>
      </c>
      <c r="B7" s="60" t="s">
        <v>1</v>
      </c>
      <c r="C7" s="62" t="s">
        <v>2</v>
      </c>
      <c r="D7" s="64" t="s">
        <v>3</v>
      </c>
      <c r="E7" s="66" t="s">
        <v>6</v>
      </c>
      <c r="F7" s="67"/>
      <c r="G7" s="68"/>
    </row>
    <row r="8" spans="1:7" ht="18.75" customHeight="1" x14ac:dyDescent="0.2">
      <c r="A8" s="61"/>
      <c r="B8" s="61"/>
      <c r="C8" s="63"/>
      <c r="D8" s="65"/>
      <c r="E8" s="7" t="s">
        <v>24</v>
      </c>
      <c r="F8" s="7" t="s">
        <v>18</v>
      </c>
      <c r="G8" s="7" t="s">
        <v>19</v>
      </c>
    </row>
    <row r="9" spans="1:7" ht="24.75" customHeight="1" x14ac:dyDescent="0.2">
      <c r="A9" s="29">
        <v>754</v>
      </c>
      <c r="B9" s="8"/>
      <c r="C9" s="28"/>
      <c r="D9" s="9" t="s">
        <v>8</v>
      </c>
      <c r="E9" s="10">
        <f>SUM(E10+E12)</f>
        <v>3824020</v>
      </c>
      <c r="F9" s="10">
        <f t="shared" ref="F9:G9" si="0">SUM(F10+F12)</f>
        <v>0</v>
      </c>
      <c r="G9" s="10">
        <f t="shared" si="0"/>
        <v>3824020</v>
      </c>
    </row>
    <row r="10" spans="1:7" ht="19.5" customHeight="1" x14ac:dyDescent="0.2">
      <c r="A10" s="11"/>
      <c r="B10" s="12" t="s">
        <v>7</v>
      </c>
      <c r="C10" s="12"/>
      <c r="D10" s="13" t="s">
        <v>9</v>
      </c>
      <c r="E10" s="14">
        <f>SUM(E11:E11)</f>
        <v>0</v>
      </c>
      <c r="F10" s="14">
        <f>SUM(F11)</f>
        <v>0</v>
      </c>
      <c r="G10" s="14">
        <f>SUM(G11)</f>
        <v>0</v>
      </c>
    </row>
    <row r="11" spans="1:7" ht="18.75" customHeight="1" x14ac:dyDescent="0.2">
      <c r="A11" s="11"/>
      <c r="B11" s="15"/>
      <c r="C11" s="20" t="s">
        <v>11</v>
      </c>
      <c r="D11" s="16" t="s">
        <v>10</v>
      </c>
      <c r="E11" s="17">
        <v>0</v>
      </c>
      <c r="F11" s="17"/>
      <c r="G11" s="10">
        <f t="shared" ref="G11:G14" si="1">SUM(E11+F11)</f>
        <v>0</v>
      </c>
    </row>
    <row r="12" spans="1:7" s="37" customFormat="1" ht="18.75" customHeight="1" x14ac:dyDescent="0.2">
      <c r="A12" s="31"/>
      <c r="B12" s="32" t="s">
        <v>21</v>
      </c>
      <c r="C12" s="34"/>
      <c r="D12" s="35" t="s">
        <v>22</v>
      </c>
      <c r="E12" s="36">
        <f>SUM(E13:E13)</f>
        <v>3824020</v>
      </c>
      <c r="F12" s="36">
        <f>SUM(F13:F13)</f>
        <v>0</v>
      </c>
      <c r="G12" s="36">
        <f>SUM(G13:G13)</f>
        <v>3824020</v>
      </c>
    </row>
    <row r="13" spans="1:7" ht="18" customHeight="1" x14ac:dyDescent="0.2">
      <c r="A13" s="11"/>
      <c r="B13" s="18"/>
      <c r="C13" s="20" t="s">
        <v>11</v>
      </c>
      <c r="D13" s="16" t="s">
        <v>10</v>
      </c>
      <c r="E13" s="17">
        <v>3824020</v>
      </c>
      <c r="F13" s="17"/>
      <c r="G13" s="10">
        <f t="shared" si="1"/>
        <v>3824020</v>
      </c>
    </row>
    <row r="14" spans="1:7" s="25" customFormat="1" ht="21" customHeight="1" x14ac:dyDescent="0.25">
      <c r="A14" s="21"/>
      <c r="B14" s="22"/>
      <c r="C14" s="23"/>
      <c r="D14" s="19" t="s">
        <v>5</v>
      </c>
      <c r="E14" s="24">
        <f>E9</f>
        <v>3824020</v>
      </c>
      <c r="F14" s="24">
        <f>F9</f>
        <v>0</v>
      </c>
      <c r="G14" s="10">
        <f t="shared" si="1"/>
        <v>3824020</v>
      </c>
    </row>
    <row r="17" spans="1:7" ht="14.25" customHeight="1" x14ac:dyDescent="0.2">
      <c r="A17" s="60" t="s">
        <v>0</v>
      </c>
      <c r="B17" s="60" t="s">
        <v>1</v>
      </c>
      <c r="C17" s="62" t="s">
        <v>2</v>
      </c>
      <c r="D17" s="64" t="s">
        <v>3</v>
      </c>
      <c r="E17" s="66" t="s">
        <v>4</v>
      </c>
      <c r="F17" s="67"/>
      <c r="G17" s="68"/>
    </row>
    <row r="18" spans="1:7" ht="18" customHeight="1" x14ac:dyDescent="0.2">
      <c r="A18" s="61"/>
      <c r="B18" s="61"/>
      <c r="C18" s="63"/>
      <c r="D18" s="65"/>
      <c r="E18" s="7" t="s">
        <v>17</v>
      </c>
      <c r="F18" s="7" t="s">
        <v>18</v>
      </c>
      <c r="G18" s="7" t="s">
        <v>19</v>
      </c>
    </row>
    <row r="19" spans="1:7" ht="24.75" customHeight="1" x14ac:dyDescent="0.2">
      <c r="A19" s="29">
        <v>754</v>
      </c>
      <c r="B19" s="8"/>
      <c r="C19" s="28"/>
      <c r="D19" s="9" t="s">
        <v>8</v>
      </c>
      <c r="E19" s="10">
        <f>SUM(E20+E23)</f>
        <v>3824020</v>
      </c>
      <c r="F19" s="10">
        <f t="shared" ref="F19:G19" si="2">SUM(F20+F23)</f>
        <v>0</v>
      </c>
      <c r="G19" s="10">
        <f t="shared" si="2"/>
        <v>3824020</v>
      </c>
    </row>
    <row r="20" spans="1:7" ht="19.5" customHeight="1" x14ac:dyDescent="0.2">
      <c r="A20" s="38"/>
      <c r="B20" s="12" t="s">
        <v>7</v>
      </c>
      <c r="C20" s="40"/>
      <c r="D20" s="13" t="s">
        <v>9</v>
      </c>
      <c r="E20" s="14">
        <f>SUM(E21:E22)</f>
        <v>0</v>
      </c>
      <c r="F20" s="14">
        <f t="shared" ref="F20:G20" si="3">SUM(F21:F22)</f>
        <v>0</v>
      </c>
      <c r="G20" s="14">
        <f t="shared" si="3"/>
        <v>0</v>
      </c>
    </row>
    <row r="21" spans="1:7" ht="20.25" customHeight="1" x14ac:dyDescent="0.2">
      <c r="A21" s="38"/>
      <c r="B21" s="15"/>
      <c r="C21" s="41">
        <v>4300</v>
      </c>
      <c r="D21" s="16" t="s">
        <v>12</v>
      </c>
      <c r="E21" s="17">
        <v>0</v>
      </c>
      <c r="F21" s="17">
        <f>O18</f>
        <v>0</v>
      </c>
      <c r="G21" s="17">
        <f>SUM(E21:F21)</f>
        <v>0</v>
      </c>
    </row>
    <row r="22" spans="1:7" ht="33.75" x14ac:dyDescent="0.2">
      <c r="A22" s="38"/>
      <c r="B22" s="15"/>
      <c r="C22" s="42" t="s">
        <v>14</v>
      </c>
      <c r="D22" s="26" t="s">
        <v>15</v>
      </c>
      <c r="E22" s="17">
        <v>0</v>
      </c>
      <c r="F22" s="17">
        <v>0</v>
      </c>
      <c r="G22" s="17">
        <f>SUM(E22:F22)</f>
        <v>0</v>
      </c>
    </row>
    <row r="23" spans="1:7" s="33" customFormat="1" ht="19.5" customHeight="1" x14ac:dyDescent="0.2">
      <c r="A23" s="39"/>
      <c r="B23" s="12" t="s">
        <v>21</v>
      </c>
      <c r="C23" s="43"/>
      <c r="D23" s="51" t="s">
        <v>22</v>
      </c>
      <c r="E23" s="36">
        <f>SUM(E24+E28)</f>
        <v>3824020</v>
      </c>
      <c r="F23" s="36">
        <f t="shared" ref="F23:G23" si="4">SUM(F24+F28)</f>
        <v>0</v>
      </c>
      <c r="G23" s="36">
        <f t="shared" si="4"/>
        <v>3824020</v>
      </c>
    </row>
    <row r="24" spans="1:7" s="33" customFormat="1" ht="19.5" customHeight="1" x14ac:dyDescent="0.2">
      <c r="A24" s="39"/>
      <c r="B24" s="46"/>
      <c r="C24" s="56"/>
      <c r="D24" s="56" t="s">
        <v>25</v>
      </c>
      <c r="E24" s="36">
        <f>SUM(E25:E27)</f>
        <v>3584200</v>
      </c>
      <c r="F24" s="36">
        <f t="shared" ref="F24:G24" si="5">SUM(F25:F27)</f>
        <v>0</v>
      </c>
      <c r="G24" s="36">
        <f t="shared" si="5"/>
        <v>3584200</v>
      </c>
    </row>
    <row r="25" spans="1:7" ht="18" customHeight="1" x14ac:dyDescent="0.2">
      <c r="A25" s="38"/>
      <c r="B25" s="15"/>
      <c r="C25" s="48">
        <v>4210</v>
      </c>
      <c r="D25" s="50" t="s">
        <v>23</v>
      </c>
      <c r="E25" s="17">
        <v>139290</v>
      </c>
      <c r="F25" s="17">
        <v>0</v>
      </c>
      <c r="G25" s="17">
        <f>SUM(E25:F25)</f>
        <v>139290</v>
      </c>
    </row>
    <row r="26" spans="1:7" ht="18" customHeight="1" x14ac:dyDescent="0.2">
      <c r="A26" s="38"/>
      <c r="B26" s="15"/>
      <c r="C26" s="44">
        <v>4300</v>
      </c>
      <c r="D26" s="49" t="s">
        <v>12</v>
      </c>
      <c r="E26" s="17">
        <v>3373485</v>
      </c>
      <c r="F26" s="17">
        <v>0</v>
      </c>
      <c r="G26" s="17">
        <f t="shared" ref="G26:G27" si="6">SUM(E26:F26)</f>
        <v>3373485</v>
      </c>
    </row>
    <row r="27" spans="1:7" ht="34.5" customHeight="1" x14ac:dyDescent="0.2">
      <c r="A27" s="38"/>
      <c r="B27" s="15"/>
      <c r="C27" s="42" t="s">
        <v>14</v>
      </c>
      <c r="D27" s="47" t="s">
        <v>15</v>
      </c>
      <c r="E27" s="17">
        <v>71425</v>
      </c>
      <c r="F27" s="17">
        <v>0</v>
      </c>
      <c r="G27" s="17">
        <f t="shared" si="6"/>
        <v>71425</v>
      </c>
    </row>
    <row r="28" spans="1:7" ht="21.75" customHeight="1" x14ac:dyDescent="0.2">
      <c r="A28" s="38"/>
      <c r="B28" s="15"/>
      <c r="C28" s="57"/>
      <c r="D28" s="57" t="s">
        <v>26</v>
      </c>
      <c r="E28" s="36">
        <f>SUM(E29:E36)</f>
        <v>239820</v>
      </c>
      <c r="F28" s="36">
        <f t="shared" ref="F28:G28" si="7">SUM(F29:F36)</f>
        <v>0</v>
      </c>
      <c r="G28" s="36">
        <f t="shared" si="7"/>
        <v>239820</v>
      </c>
    </row>
    <row r="29" spans="1:7" ht="22.5" x14ac:dyDescent="0.2">
      <c r="A29" s="38"/>
      <c r="B29" s="15"/>
      <c r="C29" s="48">
        <v>4010</v>
      </c>
      <c r="D29" s="50" t="s">
        <v>27</v>
      </c>
      <c r="E29" s="17">
        <v>0</v>
      </c>
      <c r="F29" s="17">
        <v>15000</v>
      </c>
      <c r="G29" s="17">
        <f>SUM(E29:F29)</f>
        <v>15000</v>
      </c>
    </row>
    <row r="30" spans="1:7" ht="18" customHeight="1" x14ac:dyDescent="0.2">
      <c r="A30" s="38"/>
      <c r="B30" s="15"/>
      <c r="C30" s="52">
        <v>4110</v>
      </c>
      <c r="D30" s="53" t="s">
        <v>28</v>
      </c>
      <c r="E30" s="17">
        <v>0</v>
      </c>
      <c r="F30" s="17">
        <v>2579</v>
      </c>
      <c r="G30" s="17">
        <f t="shared" ref="G30:G32" si="8">SUM(E30:F30)</f>
        <v>2579</v>
      </c>
    </row>
    <row r="31" spans="1:7" ht="23.25" customHeight="1" x14ac:dyDescent="0.2">
      <c r="A31" s="38"/>
      <c r="B31" s="15"/>
      <c r="C31" s="54">
        <v>4120</v>
      </c>
      <c r="D31" s="55" t="s">
        <v>29</v>
      </c>
      <c r="E31" s="17">
        <v>0</v>
      </c>
      <c r="F31" s="17">
        <v>368</v>
      </c>
      <c r="G31" s="17">
        <f t="shared" si="8"/>
        <v>368</v>
      </c>
    </row>
    <row r="32" spans="1:7" ht="18" customHeight="1" x14ac:dyDescent="0.2">
      <c r="A32" s="38"/>
      <c r="B32" s="15"/>
      <c r="C32" s="58">
        <v>4170</v>
      </c>
      <c r="D32" s="55" t="s">
        <v>30</v>
      </c>
      <c r="E32" s="17">
        <v>0</v>
      </c>
      <c r="F32" s="17">
        <v>4000</v>
      </c>
      <c r="G32" s="17">
        <f t="shared" si="8"/>
        <v>4000</v>
      </c>
    </row>
    <row r="33" spans="1:7" ht="18" customHeight="1" x14ac:dyDescent="0.2">
      <c r="A33" s="38"/>
      <c r="B33" s="15"/>
      <c r="C33" s="48">
        <v>4210</v>
      </c>
      <c r="D33" s="50" t="s">
        <v>23</v>
      </c>
      <c r="E33" s="17">
        <v>72740</v>
      </c>
      <c r="F33" s="17">
        <v>0</v>
      </c>
      <c r="G33" s="17">
        <f>SUM(E33:F33)</f>
        <v>72740</v>
      </c>
    </row>
    <row r="34" spans="1:7" ht="18" customHeight="1" x14ac:dyDescent="0.2">
      <c r="A34" s="38"/>
      <c r="B34" s="15"/>
      <c r="C34" s="45">
        <v>4220</v>
      </c>
      <c r="D34" s="50" t="s">
        <v>31</v>
      </c>
      <c r="E34" s="17">
        <v>0</v>
      </c>
      <c r="F34" s="17">
        <v>6000</v>
      </c>
      <c r="G34" s="17">
        <f>SUM(E34:F34)</f>
        <v>6000</v>
      </c>
    </row>
    <row r="35" spans="1:7" ht="18" customHeight="1" x14ac:dyDescent="0.2">
      <c r="A35" s="38"/>
      <c r="B35" s="15"/>
      <c r="C35" s="45">
        <v>4260</v>
      </c>
      <c r="D35" s="50" t="s">
        <v>32</v>
      </c>
      <c r="E35" s="17">
        <v>0</v>
      </c>
      <c r="F35" s="17">
        <v>4000</v>
      </c>
      <c r="G35" s="17">
        <f>SUM(E35:F35)</f>
        <v>4000</v>
      </c>
    </row>
    <row r="36" spans="1:7" ht="18" customHeight="1" x14ac:dyDescent="0.2">
      <c r="A36" s="38"/>
      <c r="B36" s="15"/>
      <c r="C36" s="52">
        <v>4300</v>
      </c>
      <c r="D36" s="49" t="s">
        <v>12</v>
      </c>
      <c r="E36" s="17">
        <v>167080</v>
      </c>
      <c r="F36" s="17">
        <v>-31947</v>
      </c>
      <c r="G36" s="17">
        <f t="shared" ref="G36" si="9">SUM(E36:F36)</f>
        <v>135133</v>
      </c>
    </row>
    <row r="37" spans="1:7" s="25" customFormat="1" ht="21" customHeight="1" x14ac:dyDescent="0.25">
      <c r="A37" s="21"/>
      <c r="B37" s="22"/>
      <c r="C37" s="23"/>
      <c r="D37" s="19" t="s">
        <v>5</v>
      </c>
      <c r="E37" s="24">
        <f>E19</f>
        <v>3824020</v>
      </c>
      <c r="F37" s="24">
        <f>SUM(F29:F36)</f>
        <v>0</v>
      </c>
      <c r="G37" s="24">
        <f>G19</f>
        <v>3824020</v>
      </c>
    </row>
  </sheetData>
  <mergeCells count="14">
    <mergeCell ref="A17:A18"/>
    <mergeCell ref="B17:B18"/>
    <mergeCell ref="C17:C18"/>
    <mergeCell ref="D17:D18"/>
    <mergeCell ref="E17:G17"/>
    <mergeCell ref="F2:G2"/>
    <mergeCell ref="F3:G3"/>
    <mergeCell ref="F4:G4"/>
    <mergeCell ref="A6:G6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17 maja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2022-05-18T09:44:01Z</cp:lastPrinted>
  <dcterms:created xsi:type="dcterms:W3CDTF">2020-11-30T14:46:42Z</dcterms:created>
  <dcterms:modified xsi:type="dcterms:W3CDTF">2022-05-18T09:46:10Z</dcterms:modified>
</cp:coreProperties>
</file>