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Sprawozdania z wykonania budżetu\Sprawozdanie 2021\Roczne 2021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 l="1"/>
  <c r="F15" i="1" l="1"/>
  <c r="D15" i="1"/>
  <c r="C15" i="1"/>
  <c r="G8" i="1" l="1"/>
  <c r="G4" i="1" l="1"/>
  <c r="D13" i="1" l="1"/>
  <c r="F13" i="1"/>
  <c r="C13" i="1"/>
  <c r="G12" i="1" l="1"/>
  <c r="E10" i="1"/>
  <c r="G10" i="1" s="1"/>
  <c r="G7" i="1"/>
  <c r="G6" i="1"/>
  <c r="G5" i="1"/>
  <c r="G14" i="1" l="1"/>
  <c r="E15" i="1"/>
  <c r="E13" i="1"/>
  <c r="G13" i="1" s="1"/>
  <c r="F16" i="1"/>
  <c r="D16" i="1"/>
  <c r="C16" i="1"/>
  <c r="E16" i="1" l="1"/>
  <c r="G16" i="1" s="1"/>
  <c r="G15" i="1"/>
</calcChain>
</file>

<file path=xl/sharedStrings.xml><?xml version="1.0" encoding="utf-8"?>
<sst xmlns="http://schemas.openxmlformats.org/spreadsheetml/2006/main" count="22" uniqueCount="22">
  <si>
    <t>Lp.</t>
  </si>
  <si>
    <t>Nazwa projektu / okres realizacji</t>
  </si>
  <si>
    <t>Zmiany w roku budżetowym</t>
  </si>
  <si>
    <t>Wydatki bieżące razem</t>
  </si>
  <si>
    <t>Wydatki majątkowe razem</t>
  </si>
  <si>
    <t>Ogółem projekty finansowane z udziałem środków, o których mowa w art. 5 ust.1 pkt 2 i 3</t>
  </si>
  <si>
    <t>%</t>
  </si>
  <si>
    <r>
      <t xml:space="preserve">"Pupils Teach Pupils" - </t>
    </r>
    <r>
      <rPr>
        <sz val="8"/>
        <rFont val="Times New Roman"/>
        <family val="1"/>
        <charset val="238"/>
      </rPr>
      <t>2018 - 2020</t>
    </r>
  </si>
  <si>
    <t>"Nowe kompetencje inwestycją w przyszłość" - 2019 - 2021</t>
  </si>
  <si>
    <t>"Z Erasmusem+ po rozwój zawodowy" - 2019 - 2021</t>
  </si>
  <si>
    <t>Tabela Nr 7</t>
  </si>
  <si>
    <t>"Świat pracy wokół nas" - 2020 - 2021</t>
  </si>
  <si>
    <t xml:space="preserve"> "Regionalne partnerstwo samorządów Mazowsza dla aktywizacji społeczeństwa informacyjnego w zakresie e-administracji i geoinformacji"" -2016 - 2020</t>
  </si>
  <si>
    <t xml:space="preserve"> "Regionalne partnerstwo samorządów Mazowsza dla aktywizacji społeczeństwa informacyjnego w zakresie e-administracji i geoinformacji"" -2016 - 2021</t>
  </si>
  <si>
    <t>"Dobre kompetencje - lepszy start" - 2020 - 2023</t>
  </si>
  <si>
    <t>Zmiany w planie wydatków na realizację programów finansowanych z udziałem środków, o których mowa w art. 5 ust. 1 pkt 2 i 3, dokonane w trakcie roku budżetowego 2021r.</t>
  </si>
  <si>
    <t>Plan na początek roku 2021</t>
  </si>
  <si>
    <t>Plan na 2021 r. po zmianie</t>
  </si>
  <si>
    <t>Wykonanie wydatków w roku 2021</t>
  </si>
  <si>
    <t>""Metoda projektu i nowoczesne narzędzia TIK w edukacji szkolnej sposobem efektywnego rozwoju kompetencji kluczowych"</t>
  </si>
  <si>
    <t>"Zapewnienie bezpieczeństwa i opieki pacjentom oraz bezpieczeństwa personelowi zakładów opiekuńczo - leczniczych, domów opieki społecznej, zakładów pielęgnacyjno - opiekuńczych i hospicjów na czas COVID-19"</t>
  </si>
  <si>
    <t>"Wędkuj z nami! Popowo 2020"  piknik integracyjny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</si>
</sst>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2" fontId="4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3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F10" sqref="F10"/>
    </sheetView>
  </sheetViews>
  <sheetFormatPr defaultRowHeight="11.25" x14ac:dyDescent="0.2"/>
  <cols>
    <col min="1" max="1" width="2.85546875" style="10" customWidth="1"/>
    <col min="2" max="2" width="64.140625" style="10" customWidth="1"/>
    <col min="3" max="3" width="13.7109375" style="10" customWidth="1"/>
    <col min="4" max="4" width="13.85546875" style="10" customWidth="1"/>
    <col min="5" max="5" width="14" style="10" customWidth="1"/>
    <col min="6" max="6" width="14.5703125" style="10" customWidth="1"/>
    <col min="7" max="7" width="7.42578125" style="10" customWidth="1"/>
    <col min="8" max="16384" width="9.140625" style="10"/>
  </cols>
  <sheetData>
    <row r="1" spans="1:7" ht="18" customHeight="1" x14ac:dyDescent="0.2">
      <c r="A1" s="1"/>
      <c r="B1" s="1"/>
      <c r="C1" s="1"/>
      <c r="D1" s="1"/>
      <c r="E1" s="2" t="s">
        <v>10</v>
      </c>
      <c r="F1" s="2"/>
    </row>
    <row r="2" spans="1:7" ht="26.25" customHeight="1" x14ac:dyDescent="0.2">
      <c r="A2" s="16" t="s">
        <v>15</v>
      </c>
      <c r="B2" s="16"/>
      <c r="C2" s="16"/>
      <c r="D2" s="16"/>
      <c r="E2" s="16"/>
      <c r="F2" s="16"/>
    </row>
    <row r="3" spans="1:7" ht="33.75" x14ac:dyDescent="0.2">
      <c r="A3" s="3" t="s">
        <v>0</v>
      </c>
      <c r="B3" s="3" t="s">
        <v>1</v>
      </c>
      <c r="C3" s="3" t="s">
        <v>16</v>
      </c>
      <c r="D3" s="3" t="s">
        <v>2</v>
      </c>
      <c r="E3" s="3" t="s">
        <v>17</v>
      </c>
      <c r="F3" s="3" t="s">
        <v>18</v>
      </c>
      <c r="G3" s="3" t="s">
        <v>6</v>
      </c>
    </row>
    <row r="4" spans="1:7" ht="24.75" customHeight="1" x14ac:dyDescent="0.2">
      <c r="A4" s="4">
        <v>1</v>
      </c>
      <c r="B4" s="13" t="s">
        <v>7</v>
      </c>
      <c r="C4" s="5">
        <v>23532.75</v>
      </c>
      <c r="D4" s="5"/>
      <c r="E4" s="5">
        <v>23532.75</v>
      </c>
      <c r="F4" s="6">
        <v>5457.16</v>
      </c>
      <c r="G4" s="11">
        <f t="shared" ref="G4" si="0">F4/E4%</f>
        <v>23.18963996982928</v>
      </c>
    </row>
    <row r="5" spans="1:7" ht="25.5" customHeight="1" x14ac:dyDescent="0.2">
      <c r="A5" s="4">
        <v>2</v>
      </c>
      <c r="B5" s="13" t="s">
        <v>8</v>
      </c>
      <c r="C5" s="5">
        <v>591707</v>
      </c>
      <c r="D5" s="5">
        <v>128667.73</v>
      </c>
      <c r="E5" s="5">
        <v>720374.73</v>
      </c>
      <c r="F5" s="6">
        <v>553534.18999999994</v>
      </c>
      <c r="G5" s="11">
        <f t="shared" ref="G5:G16" si="1">F5/E5%</f>
        <v>76.839756719395183</v>
      </c>
    </row>
    <row r="6" spans="1:7" ht="23.25" customHeight="1" x14ac:dyDescent="0.2">
      <c r="A6" s="4">
        <v>3</v>
      </c>
      <c r="B6" s="13" t="s">
        <v>9</v>
      </c>
      <c r="C6" s="5">
        <v>309813.17</v>
      </c>
      <c r="D6" s="5"/>
      <c r="E6" s="5">
        <v>309813.17</v>
      </c>
      <c r="F6" s="6">
        <v>134970.37</v>
      </c>
      <c r="G6" s="11">
        <f t="shared" si="1"/>
        <v>43.56508472509416</v>
      </c>
    </row>
    <row r="7" spans="1:7" ht="23.25" customHeight="1" x14ac:dyDescent="0.2">
      <c r="A7" s="4">
        <v>4</v>
      </c>
      <c r="B7" s="13" t="s">
        <v>11</v>
      </c>
      <c r="C7" s="5">
        <v>325787.75</v>
      </c>
      <c r="D7" s="5"/>
      <c r="E7" s="5">
        <v>325787.75</v>
      </c>
      <c r="F7" s="6">
        <v>162893.87</v>
      </c>
      <c r="G7" s="11">
        <f t="shared" si="1"/>
        <v>49.999998465258436</v>
      </c>
    </row>
    <row r="8" spans="1:7" ht="27" customHeight="1" x14ac:dyDescent="0.2">
      <c r="A8" s="4">
        <v>5</v>
      </c>
      <c r="B8" s="13" t="s">
        <v>19</v>
      </c>
      <c r="C8" s="5">
        <v>174782</v>
      </c>
      <c r="D8" s="5"/>
      <c r="E8" s="5">
        <v>174782</v>
      </c>
      <c r="F8" s="6">
        <v>24104.14</v>
      </c>
      <c r="G8" s="11">
        <f t="shared" si="1"/>
        <v>13.790973898914077</v>
      </c>
    </row>
    <row r="9" spans="1:7" ht="23.25" customHeight="1" x14ac:dyDescent="0.2">
      <c r="A9" s="4">
        <v>6</v>
      </c>
      <c r="B9" s="13" t="s">
        <v>14</v>
      </c>
      <c r="C9" s="5">
        <v>946135</v>
      </c>
      <c r="D9" s="5">
        <v>163440</v>
      </c>
      <c r="E9" s="5">
        <v>1109575</v>
      </c>
      <c r="F9" s="6">
        <v>449907.19</v>
      </c>
      <c r="G9" s="11">
        <f t="shared" si="1"/>
        <v>40.547704301196404</v>
      </c>
    </row>
    <row r="10" spans="1:7" ht="28.5" customHeight="1" x14ac:dyDescent="0.2">
      <c r="A10" s="4">
        <v>8</v>
      </c>
      <c r="B10" s="14" t="s">
        <v>13</v>
      </c>
      <c r="C10" s="5">
        <v>23000</v>
      </c>
      <c r="D10" s="5"/>
      <c r="E10" s="5">
        <f t="shared" ref="E10" si="2">SUM(C10:D10)</f>
        <v>23000</v>
      </c>
      <c r="F10" s="6"/>
      <c r="G10" s="11">
        <f t="shared" si="1"/>
        <v>0</v>
      </c>
    </row>
    <row r="11" spans="1:7" ht="37.5" customHeight="1" x14ac:dyDescent="0.2">
      <c r="A11" s="4">
        <v>9</v>
      </c>
      <c r="B11" s="15" t="s">
        <v>20</v>
      </c>
      <c r="C11" s="5"/>
      <c r="D11" s="5">
        <v>58508.12</v>
      </c>
      <c r="E11" s="5">
        <v>58508.12</v>
      </c>
      <c r="F11" s="6">
        <v>58508.12</v>
      </c>
      <c r="G11" s="11">
        <f t="shared" si="1"/>
        <v>99.999999999999986</v>
      </c>
    </row>
    <row r="12" spans="1:7" ht="21.75" customHeight="1" x14ac:dyDescent="0.2">
      <c r="A12" s="4">
        <v>10</v>
      </c>
      <c r="B12" s="13" t="s">
        <v>21</v>
      </c>
      <c r="C12" s="5"/>
      <c r="D12" s="5">
        <v>15725</v>
      </c>
      <c r="E12" s="5">
        <v>15725</v>
      </c>
      <c r="F12" s="6">
        <v>0</v>
      </c>
      <c r="G12" s="11">
        <f t="shared" si="1"/>
        <v>0</v>
      </c>
    </row>
    <row r="13" spans="1:7" ht="18" customHeight="1" x14ac:dyDescent="0.2">
      <c r="A13" s="4"/>
      <c r="B13" s="7" t="s">
        <v>3</v>
      </c>
      <c r="C13" s="8">
        <f>SUM(C4:C12)</f>
        <v>2394757.67</v>
      </c>
      <c r="D13" s="8">
        <f>SUM(D4:D12)</f>
        <v>366340.85</v>
      </c>
      <c r="E13" s="8">
        <f>SUM(E4:E12)</f>
        <v>2761098.52</v>
      </c>
      <c r="F13" s="8">
        <f>SUM(F4:F12)</f>
        <v>1389375.04</v>
      </c>
      <c r="G13" s="12">
        <f t="shared" si="1"/>
        <v>50.319647413378064</v>
      </c>
    </row>
    <row r="14" spans="1:7" ht="27.75" customHeight="1" x14ac:dyDescent="0.2">
      <c r="A14" s="4">
        <v>11</v>
      </c>
      <c r="B14" s="14" t="s">
        <v>12</v>
      </c>
      <c r="C14" s="5">
        <v>16584</v>
      </c>
      <c r="D14" s="5">
        <v>-9193</v>
      </c>
      <c r="E14" s="5">
        <v>7391</v>
      </c>
      <c r="F14" s="6"/>
      <c r="G14" s="11">
        <f t="shared" si="1"/>
        <v>0</v>
      </c>
    </row>
    <row r="15" spans="1:7" ht="20.25" customHeight="1" x14ac:dyDescent="0.2">
      <c r="A15" s="9"/>
      <c r="B15" s="9" t="s">
        <v>4</v>
      </c>
      <c r="C15" s="8">
        <f>SUM(C14:C14)</f>
        <v>16584</v>
      </c>
      <c r="D15" s="8">
        <f>SUM(D14:D14)</f>
        <v>-9193</v>
      </c>
      <c r="E15" s="8">
        <f>SUM(E14:E14)</f>
        <v>7391</v>
      </c>
      <c r="F15" s="8">
        <f>SUM(F14:F14)</f>
        <v>0</v>
      </c>
      <c r="G15" s="12">
        <f t="shared" si="1"/>
        <v>0</v>
      </c>
    </row>
    <row r="16" spans="1:7" ht="27" customHeight="1" x14ac:dyDescent="0.2">
      <c r="A16" s="17" t="s">
        <v>5</v>
      </c>
      <c r="B16" s="18"/>
      <c r="C16" s="8">
        <f>C13+C15</f>
        <v>2411341.67</v>
      </c>
      <c r="D16" s="8">
        <f>D13+D15</f>
        <v>357147.85</v>
      </c>
      <c r="E16" s="8">
        <f>E13+E15</f>
        <v>2768489.52</v>
      </c>
      <c r="F16" s="8">
        <f>F13+F15</f>
        <v>1389375.04</v>
      </c>
      <c r="G16" s="12">
        <f t="shared" si="1"/>
        <v>50.185309713579848</v>
      </c>
    </row>
  </sheetData>
  <mergeCells count="2">
    <mergeCell ref="A2:F2"/>
    <mergeCell ref="A16:B16"/>
  </mergeCells>
  <pageMargins left="0.70866141732283472" right="0.70866141732283472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2022-03-28T13:32:24Z</cp:lastPrinted>
  <dcterms:created xsi:type="dcterms:W3CDTF">2019-03-22T13:26:16Z</dcterms:created>
  <dcterms:modified xsi:type="dcterms:W3CDTF">2022-03-28T13:32:27Z</dcterms:modified>
</cp:coreProperties>
</file>