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Sprawozdania z wykonania budżetu\Sprawozdanie 2021\Roczne 2021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1" i="1" s="1"/>
  <c r="C21" i="1"/>
  <c r="E27" i="1"/>
  <c r="E24" i="1"/>
  <c r="E25" i="1"/>
  <c r="E26" i="1"/>
  <c r="E23" i="1"/>
  <c r="E19" i="1"/>
  <c r="E20" i="1"/>
  <c r="E13" i="1" l="1"/>
  <c r="E14" i="1"/>
  <c r="E15" i="1"/>
  <c r="E16" i="1"/>
  <c r="E11" i="1"/>
  <c r="D7" i="1"/>
  <c r="E7" i="1" s="1"/>
  <c r="D5" i="1"/>
  <c r="C5" i="1" l="1"/>
  <c r="E5" i="1" l="1"/>
  <c r="E21" i="1"/>
</calcChain>
</file>

<file path=xl/sharedStrings.xml><?xml version="1.0" encoding="utf-8"?>
<sst xmlns="http://schemas.openxmlformats.org/spreadsheetml/2006/main" count="34" uniqueCount="33">
  <si>
    <t>Lp</t>
  </si>
  <si>
    <t>Treść</t>
  </si>
  <si>
    <t>Plan</t>
  </si>
  <si>
    <t>Wykonanie</t>
  </si>
  <si>
    <t>%</t>
  </si>
  <si>
    <t>I.</t>
  </si>
  <si>
    <t>PRZYCHODY OGÓŁEM</t>
  </si>
  <si>
    <t>w tym:</t>
  </si>
  <si>
    <t>kredyt długoterminowy</t>
  </si>
  <si>
    <t>wolne środki wynikające z rozliczeń kredytów i pożyczek z lat ubiegłych</t>
  </si>
  <si>
    <t>II</t>
  </si>
  <si>
    <t>ROZCHODY  OGÓŁEM</t>
  </si>
  <si>
    <t>spłata kredytów</t>
  </si>
  <si>
    <t>spłaty pożyczek</t>
  </si>
  <si>
    <t>niewykorzystane środki pieniężne, o których mowa w art..217 ust. 2 pkt 8 ustawy o finansach publicznych</t>
  </si>
  <si>
    <t>Tabela Nr 9</t>
  </si>
  <si>
    <t>Projekt pn.  "Z Erasmusem+ po rozwój zawodowy"</t>
  </si>
  <si>
    <t>Projekt pn. "Świat pracy wokół nas"</t>
  </si>
  <si>
    <t>Projekt pn.  "Nowe kompetencje inwestycją w przyszłość"</t>
  </si>
  <si>
    <t>z tego na  projekty realizowane z udziałem srodków z UE</t>
  </si>
  <si>
    <t>Zestawienie przychodów i rozchodów budżetu za  2021 r.</t>
  </si>
  <si>
    <t>Projekt pn. "Metoda projektu i nowoczesne narzędzia TIK"</t>
  </si>
  <si>
    <t xml:space="preserve">Przychody jednostek samorządu terytorialnego z niewykorzystanych środków pieniężnych na rachunku bieżącym budżetu,wynikających z rozliczenia dochodów i wydatków nimi finansowanych związanych ze szczególnymi zasadami wykonywania budżetu określonymi w odrębnych ustawach </t>
  </si>
  <si>
    <t xml:space="preserve">Przychody ze spłat pożyczek i kredytów udzielonych ze środków publicznych </t>
  </si>
  <si>
    <t xml:space="preserve">Przychody z zaciągniętych pożyczek na rynku krajowym </t>
  </si>
  <si>
    <t xml:space="preserve">Pożyczka długoterminowa udzielona dla SPZZOZ w Wyszkowie </t>
  </si>
  <si>
    <t xml:space="preserve">Pożyczka krótkoterminowa udzielona dla SPZZOZ w Wyszkowie </t>
  </si>
  <si>
    <t>Środki na inwestycje z Rządowego Funduszu Inwestycji Likalnych</t>
  </si>
  <si>
    <t>Odsetki od środków na rachunku RFIL</t>
  </si>
  <si>
    <t>Środki na inwestycje z Rządowego Funduszu Inwestycji Lokalnych z tego:</t>
  </si>
  <si>
    <t>lokaty ze środków Rządowego Funduszu Rozwoju Dróg na realizację inwestycji:</t>
  </si>
  <si>
    <t>Poprawa bezpieczeństwa ruchu drogowego na przejściach dla pieszych w miejscowościach: Leszczydół Nowiny, Nowa Wieś, Długosiodło i Niegów</t>
  </si>
  <si>
    <t>Budowa drogi powiatowej nr 4408W ul. Daszyńskiego w Wyszkowie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</si>
</sst>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i/>
      <sz val="8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12"/>
      <color theme="1"/>
      <name val="Times New Roman"/>
      <family val="1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Border="1" applyAlignment="1">
      <alignment horizontal="center" vertical="top"/>
    </xf>
    <xf numFmtId="0" fontId="2" fillId="0" borderId="0" xfId="0" applyFont="1" applyBorder="1"/>
    <xf numFmtId="164" fontId="2" fillId="0" borderId="0" xfId="1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3" fontId="2" fillId="0" borderId="2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3" fontId="5" fillId="0" borderId="2" xfId="1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left" vertical="center" wrapText="1"/>
    </xf>
    <xf numFmtId="43" fontId="7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3" fontId="3" fillId="0" borderId="2" xfId="1" applyFont="1" applyBorder="1" applyAlignment="1">
      <alignment vertical="center"/>
    </xf>
    <xf numFmtId="164" fontId="3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43" fontId="2" fillId="0" borderId="4" xfId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4" fillId="0" borderId="7" xfId="2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65" fontId="3" fillId="0" borderId="7" xfId="2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65" fontId="2" fillId="0" borderId="7" xfId="2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65" fontId="5" fillId="0" borderId="7" xfId="2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65" fontId="2" fillId="0" borderId="9" xfId="2" applyNumberFormat="1" applyFont="1" applyBorder="1" applyAlignment="1">
      <alignment vertical="center"/>
    </xf>
    <xf numFmtId="0" fontId="0" fillId="0" borderId="10" xfId="0" applyBorder="1"/>
    <xf numFmtId="0" fontId="2" fillId="0" borderId="11" xfId="0" applyFont="1" applyBorder="1" applyAlignment="1">
      <alignment horizontal="left" vertical="center" wrapText="1"/>
    </xf>
    <xf numFmtId="0" fontId="0" fillId="0" borderId="11" xfId="0" applyBorder="1"/>
    <xf numFmtId="43" fontId="2" fillId="0" borderId="11" xfId="1" applyFont="1" applyFill="1" applyBorder="1" applyAlignment="1">
      <alignment vertical="center"/>
    </xf>
    <xf numFmtId="0" fontId="0" fillId="0" borderId="12" xfId="0" applyBorder="1"/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A4" sqref="A4:E29"/>
    </sheetView>
  </sheetViews>
  <sheetFormatPr defaultRowHeight="15" x14ac:dyDescent="0.25"/>
  <cols>
    <col min="1" max="1" width="5.85546875" customWidth="1"/>
    <col min="2" max="2" width="39.5703125" customWidth="1"/>
    <col min="3" max="3" width="16.140625" customWidth="1"/>
    <col min="4" max="4" width="15.7109375" customWidth="1"/>
  </cols>
  <sheetData>
    <row r="1" spans="1:5" x14ac:dyDescent="0.25">
      <c r="A1" s="1"/>
      <c r="B1" s="2"/>
      <c r="C1" s="19" t="s">
        <v>15</v>
      </c>
      <c r="D1" s="19"/>
      <c r="E1" s="19"/>
    </row>
    <row r="2" spans="1:5" x14ac:dyDescent="0.25">
      <c r="A2" s="1"/>
      <c r="B2" s="2"/>
      <c r="C2" s="3"/>
      <c r="D2" s="3"/>
      <c r="E2" s="3"/>
    </row>
    <row r="3" spans="1:5" ht="27" customHeight="1" thickBot="1" x14ac:dyDescent="0.3">
      <c r="A3" s="20" t="s">
        <v>20</v>
      </c>
      <c r="B3" s="20"/>
      <c r="C3" s="20"/>
      <c r="D3" s="20"/>
      <c r="E3" s="20"/>
    </row>
    <row r="4" spans="1:5" ht="15.75" thickTop="1" x14ac:dyDescent="0.25">
      <c r="A4" s="21" t="s">
        <v>0</v>
      </c>
      <c r="B4" s="22" t="s">
        <v>1</v>
      </c>
      <c r="C4" s="23" t="s">
        <v>2</v>
      </c>
      <c r="D4" s="24" t="s">
        <v>3</v>
      </c>
      <c r="E4" s="25" t="s">
        <v>4</v>
      </c>
    </row>
    <row r="5" spans="1:5" ht="24" customHeight="1" x14ac:dyDescent="0.25">
      <c r="A5" s="26" t="s">
        <v>5</v>
      </c>
      <c r="B5" s="9" t="s">
        <v>6</v>
      </c>
      <c r="C5" s="10">
        <f>C11+C18+C7+C19+C20</f>
        <v>3224589.83</v>
      </c>
      <c r="D5" s="10">
        <f>D11+D18+D7+D19+D20</f>
        <v>16941981</v>
      </c>
      <c r="E5" s="27">
        <f>D5/C5</f>
        <v>5.2539956686522205</v>
      </c>
    </row>
    <row r="6" spans="1:5" x14ac:dyDescent="0.25">
      <c r="A6" s="26"/>
      <c r="B6" s="11" t="s">
        <v>7</v>
      </c>
      <c r="C6" s="10"/>
      <c r="D6" s="10"/>
      <c r="E6" s="27"/>
    </row>
    <row r="7" spans="1:5" ht="66.75" customHeight="1" x14ac:dyDescent="0.25">
      <c r="A7" s="28">
        <v>1</v>
      </c>
      <c r="B7" s="15" t="s">
        <v>22</v>
      </c>
      <c r="C7" s="18">
        <v>1291864</v>
      </c>
      <c r="D7" s="18">
        <f>SUM(D8:D9)</f>
        <v>7093076.1799999997</v>
      </c>
      <c r="E7" s="29">
        <f>D7/C7</f>
        <v>5.4905749986066645</v>
      </c>
    </row>
    <row r="8" spans="1:5" ht="26.25" customHeight="1" x14ac:dyDescent="0.25">
      <c r="A8" s="28"/>
      <c r="B8" s="15" t="s">
        <v>29</v>
      </c>
      <c r="C8" s="16"/>
      <c r="D8" s="16">
        <v>7092958</v>
      </c>
      <c r="E8" s="27"/>
    </row>
    <row r="9" spans="1:5" ht="18" customHeight="1" x14ac:dyDescent="0.25">
      <c r="A9" s="28"/>
      <c r="B9" s="15" t="s">
        <v>28</v>
      </c>
      <c r="C9" s="16"/>
      <c r="D9" s="16">
        <v>118.18</v>
      </c>
      <c r="E9" s="27"/>
    </row>
    <row r="10" spans="1:5" ht="21" customHeight="1" x14ac:dyDescent="0.25">
      <c r="A10" s="30">
        <v>2</v>
      </c>
      <c r="B10" s="5" t="s">
        <v>8</v>
      </c>
      <c r="C10" s="6"/>
      <c r="D10" s="6"/>
      <c r="E10" s="31"/>
    </row>
    <row r="11" spans="1:5" ht="27" customHeight="1" x14ac:dyDescent="0.25">
      <c r="A11" s="30">
        <v>3</v>
      </c>
      <c r="B11" s="5" t="s">
        <v>14</v>
      </c>
      <c r="C11" s="18">
        <v>722725.83</v>
      </c>
      <c r="D11" s="18">
        <v>722725.83</v>
      </c>
      <c r="E11" s="27">
        <f>D11/C11</f>
        <v>1</v>
      </c>
    </row>
    <row r="12" spans="1:5" ht="24.75" customHeight="1" x14ac:dyDescent="0.25">
      <c r="A12" s="30"/>
      <c r="B12" s="5" t="s">
        <v>19</v>
      </c>
      <c r="C12" s="6"/>
      <c r="D12" s="6"/>
      <c r="E12" s="27"/>
    </row>
    <row r="13" spans="1:5" ht="21" customHeight="1" x14ac:dyDescent="0.25">
      <c r="A13" s="30"/>
      <c r="B13" s="5" t="s">
        <v>21</v>
      </c>
      <c r="C13" s="6">
        <v>143928.38</v>
      </c>
      <c r="D13" s="6">
        <v>143928.38</v>
      </c>
      <c r="E13" s="27">
        <f t="shared" ref="E13:E20" si="0">D13/C13</f>
        <v>1</v>
      </c>
    </row>
    <row r="14" spans="1:5" ht="24.75" customHeight="1" x14ac:dyDescent="0.25">
      <c r="A14" s="30"/>
      <c r="B14" s="5" t="s">
        <v>16</v>
      </c>
      <c r="C14" s="6">
        <v>189560.32000000001</v>
      </c>
      <c r="D14" s="6">
        <v>189560.32000000001</v>
      </c>
      <c r="E14" s="27">
        <f t="shared" si="0"/>
        <v>1</v>
      </c>
    </row>
    <row r="15" spans="1:5" ht="22.5" customHeight="1" x14ac:dyDescent="0.25">
      <c r="A15" s="30"/>
      <c r="B15" s="5" t="s">
        <v>17</v>
      </c>
      <c r="C15" s="6">
        <v>260630.2</v>
      </c>
      <c r="D15" s="6">
        <v>260630.2</v>
      </c>
      <c r="E15" s="27">
        <f t="shared" si="0"/>
        <v>1</v>
      </c>
    </row>
    <row r="16" spans="1:5" ht="26.25" customHeight="1" x14ac:dyDescent="0.25">
      <c r="A16" s="30"/>
      <c r="B16" s="5" t="s">
        <v>18</v>
      </c>
      <c r="C16" s="6">
        <v>128606.93</v>
      </c>
      <c r="D16" s="6">
        <v>128606.93</v>
      </c>
      <c r="E16" s="27">
        <f t="shared" si="0"/>
        <v>1</v>
      </c>
    </row>
    <row r="17" spans="1:5" ht="26.25" customHeight="1" x14ac:dyDescent="0.25">
      <c r="A17" s="30"/>
      <c r="B17" s="5" t="s">
        <v>27</v>
      </c>
      <c r="C17" s="6"/>
      <c r="D17" s="6"/>
      <c r="E17" s="27"/>
    </row>
    <row r="18" spans="1:5" ht="33" customHeight="1" x14ac:dyDescent="0.25">
      <c r="A18" s="30">
        <v>3</v>
      </c>
      <c r="B18" s="5" t="s">
        <v>9</v>
      </c>
      <c r="C18" s="6"/>
      <c r="D18" s="18">
        <v>7953375.7999999998</v>
      </c>
      <c r="E18" s="27"/>
    </row>
    <row r="19" spans="1:5" ht="33" customHeight="1" x14ac:dyDescent="0.25">
      <c r="A19" s="30">
        <v>4</v>
      </c>
      <c r="B19" s="5" t="s">
        <v>23</v>
      </c>
      <c r="C19" s="18">
        <v>1000000</v>
      </c>
      <c r="D19" s="18">
        <v>1000000</v>
      </c>
      <c r="E19" s="27">
        <f t="shared" si="0"/>
        <v>1</v>
      </c>
    </row>
    <row r="20" spans="1:5" ht="33" customHeight="1" x14ac:dyDescent="0.25">
      <c r="A20" s="30">
        <v>5</v>
      </c>
      <c r="B20" s="5" t="s">
        <v>24</v>
      </c>
      <c r="C20" s="18">
        <v>210000</v>
      </c>
      <c r="D20" s="18">
        <v>172803.19</v>
      </c>
      <c r="E20" s="27">
        <f t="shared" si="0"/>
        <v>0.82287233333333332</v>
      </c>
    </row>
    <row r="21" spans="1:5" ht="25.5" customHeight="1" x14ac:dyDescent="0.25">
      <c r="A21" s="32" t="s">
        <v>10</v>
      </c>
      <c r="B21" s="12" t="s">
        <v>11</v>
      </c>
      <c r="C21" s="13">
        <f>SUM(C23:C27)</f>
        <v>6945314.3700000001</v>
      </c>
      <c r="D21" s="13">
        <f>SUM(D23:D27)</f>
        <v>6945314.3700000001</v>
      </c>
      <c r="E21" s="33">
        <f>D21/C21</f>
        <v>1</v>
      </c>
    </row>
    <row r="22" spans="1:5" x14ac:dyDescent="0.25">
      <c r="A22" s="34"/>
      <c r="B22" s="4" t="s">
        <v>7</v>
      </c>
      <c r="C22" s="7"/>
      <c r="D22" s="7"/>
      <c r="E22" s="35"/>
    </row>
    <row r="23" spans="1:5" ht="22.5" x14ac:dyDescent="0.25">
      <c r="A23" s="34">
        <v>1</v>
      </c>
      <c r="B23" s="17" t="s">
        <v>25</v>
      </c>
      <c r="C23" s="7">
        <v>500000</v>
      </c>
      <c r="D23" s="7">
        <v>500000</v>
      </c>
      <c r="E23" s="33">
        <f>D23/C23</f>
        <v>1</v>
      </c>
    </row>
    <row r="24" spans="1:5" ht="22.5" x14ac:dyDescent="0.25">
      <c r="A24" s="34">
        <v>2</v>
      </c>
      <c r="B24" s="17" t="s">
        <v>26</v>
      </c>
      <c r="C24" s="7">
        <v>1000000</v>
      </c>
      <c r="D24" s="7">
        <v>1000000</v>
      </c>
      <c r="E24" s="33">
        <f t="shared" ref="E24:E26" si="1">D24/C24</f>
        <v>1</v>
      </c>
    </row>
    <row r="25" spans="1:5" ht="20.25" customHeight="1" x14ac:dyDescent="0.25">
      <c r="A25" s="30">
        <v>3</v>
      </c>
      <c r="B25" s="8" t="s">
        <v>12</v>
      </c>
      <c r="C25" s="6">
        <v>2272000</v>
      </c>
      <c r="D25" s="6">
        <v>2272000</v>
      </c>
      <c r="E25" s="33">
        <f t="shared" si="1"/>
        <v>1</v>
      </c>
    </row>
    <row r="26" spans="1:5" ht="19.5" customHeight="1" x14ac:dyDescent="0.25">
      <c r="A26" s="30">
        <v>4</v>
      </c>
      <c r="B26" s="8" t="s">
        <v>13</v>
      </c>
      <c r="C26" s="6">
        <v>42800</v>
      </c>
      <c r="D26" s="6">
        <v>42800</v>
      </c>
      <c r="E26" s="33">
        <f t="shared" si="1"/>
        <v>1</v>
      </c>
    </row>
    <row r="27" spans="1:5" ht="30" customHeight="1" x14ac:dyDescent="0.25">
      <c r="A27" s="30">
        <v>5</v>
      </c>
      <c r="B27" s="15" t="s">
        <v>30</v>
      </c>
      <c r="C27" s="6">
        <v>3130514.37</v>
      </c>
      <c r="D27" s="6">
        <f>SUM(D28:D29)</f>
        <v>3130514.37</v>
      </c>
      <c r="E27" s="33">
        <f t="shared" ref="E27" si="2">D27/C27</f>
        <v>1</v>
      </c>
    </row>
    <row r="28" spans="1:5" ht="36" customHeight="1" x14ac:dyDescent="0.25">
      <c r="A28" s="30"/>
      <c r="B28" s="15" t="s">
        <v>31</v>
      </c>
      <c r="C28" s="6"/>
      <c r="D28" s="6">
        <v>333287.95</v>
      </c>
      <c r="E28" s="33"/>
    </row>
    <row r="29" spans="1:5" ht="23.25" thickBot="1" x14ac:dyDescent="0.3">
      <c r="A29" s="36"/>
      <c r="B29" s="37" t="s">
        <v>32</v>
      </c>
      <c r="C29" s="38"/>
      <c r="D29" s="39">
        <v>2797226.42</v>
      </c>
      <c r="E29" s="40"/>
    </row>
    <row r="30" spans="1:5" ht="16.5" thickTop="1" x14ac:dyDescent="0.25">
      <c r="B30" s="14"/>
    </row>
    <row r="31" spans="1:5" ht="15.75" x14ac:dyDescent="0.25">
      <c r="B31" s="14"/>
    </row>
    <row r="32" spans="1:5" ht="15.75" x14ac:dyDescent="0.25">
      <c r="B32" s="14"/>
    </row>
    <row r="33" spans="2:2" ht="15.75" x14ac:dyDescent="0.25">
      <c r="B33" s="14"/>
    </row>
  </sheetData>
  <mergeCells count="2">
    <mergeCell ref="C1:E1"/>
    <mergeCell ref="A3:E3"/>
  </mergeCells>
  <pageMargins left="0.70866141732283472" right="0.70866141732283472" top="0.98425196850393704" bottom="0.688976377952755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2022-03-28T09:53:48Z</cp:lastPrinted>
  <dcterms:created xsi:type="dcterms:W3CDTF">2019-03-22T14:53:23Z</dcterms:created>
  <dcterms:modified xsi:type="dcterms:W3CDTF">2022-03-28T09:54:23Z</dcterms:modified>
</cp:coreProperties>
</file>