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Sprawozdania z wykonania budżetu\Sprawozdania 2024\Roczne 2024\"/>
    </mc:Choice>
  </mc:AlternateContent>
  <bookViews>
    <workbookView xWindow="0" yWindow="0" windowWidth="28800" windowHeight="12435"/>
  </bookViews>
  <sheets>
    <sheet name="Tabela Nr 3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5" i="1"/>
  <c r="E28" i="1"/>
  <c r="E15" i="1"/>
  <c r="F26" i="1"/>
  <c r="E26" i="1"/>
  <c r="G26" i="1" s="1"/>
  <c r="F23" i="1"/>
  <c r="E23" i="1"/>
  <c r="F21" i="1"/>
  <c r="E21" i="1"/>
  <c r="F18" i="1"/>
  <c r="E18" i="1"/>
  <c r="G20" i="1"/>
  <c r="G22" i="1"/>
  <c r="G24" i="1"/>
  <c r="G25" i="1"/>
  <c r="G27" i="1"/>
  <c r="E16" i="1"/>
  <c r="F16" i="1"/>
  <c r="G16" i="1" s="1"/>
  <c r="G17" i="1"/>
  <c r="G19" i="1"/>
  <c r="G28" i="1" l="1"/>
  <c r="G23" i="1"/>
  <c r="G21" i="1"/>
  <c r="G18" i="1"/>
  <c r="G10" i="1" l="1"/>
  <c r="F9" i="1"/>
  <c r="F8" i="1" s="1"/>
  <c r="F11" i="1" s="1"/>
  <c r="E9" i="1" l="1"/>
  <c r="E8" i="1" l="1"/>
  <c r="E11" i="1" s="1"/>
  <c r="G9" i="1"/>
  <c r="G15" i="1" l="1"/>
  <c r="G8" i="1"/>
  <c r="G11" i="1" l="1"/>
</calcChain>
</file>

<file path=xl/sharedStrings.xml><?xml version="1.0" encoding="utf-8"?>
<sst xmlns="http://schemas.openxmlformats.org/spreadsheetml/2006/main" count="42" uniqueCount="31">
  <si>
    <t>Dział</t>
  </si>
  <si>
    <t>Rozdz.</t>
  </si>
  <si>
    <t>§</t>
  </si>
  <si>
    <t>Treść</t>
  </si>
  <si>
    <t>Wydatki</t>
  </si>
  <si>
    <t>Ogółem</t>
  </si>
  <si>
    <t>Dochody</t>
  </si>
  <si>
    <t>Plan</t>
  </si>
  <si>
    <t>Wykonanie</t>
  </si>
  <si>
    <t>%</t>
  </si>
  <si>
    <t>Tabela Nr 3c</t>
  </si>
  <si>
    <t>Wykonanie planu dochodów pochodzących z opłat i kar za korzystanie ze środowiska oraz plan wydatków nimi finansowanych w 2024 r.</t>
  </si>
  <si>
    <t>Gospodarka komunalna i ochrona środowiska</t>
  </si>
  <si>
    <t>90019</t>
  </si>
  <si>
    <t>Wpływy i wydatki związane z gromadzeniem środków z opłat i kar za korzystanie ze środowiska</t>
  </si>
  <si>
    <t>Wpływy z różnych opłat</t>
  </si>
  <si>
    <t>90001</t>
  </si>
  <si>
    <t>90002</t>
  </si>
  <si>
    <t>Gospodarka ściekowa i ochrona wód</t>
  </si>
  <si>
    <t>Zakup usług pozostałych</t>
  </si>
  <si>
    <t>Gospodarka odpadami</t>
  </si>
  <si>
    <t>Zakup materiałów i wyposażenia</t>
  </si>
  <si>
    <t>90006</t>
  </si>
  <si>
    <t>Ochrona gleby i wód podziemnych</t>
  </si>
  <si>
    <t>90008</t>
  </si>
  <si>
    <t>Ochrona różnorodności biologicznej i krajobrazu</t>
  </si>
  <si>
    <t>Zakup usług obejmujących wykonanie ekspertyz, amaliz i opinii</t>
  </si>
  <si>
    <t>90095</t>
  </si>
  <si>
    <t>Pozostała działalność</t>
  </si>
  <si>
    <t>Szkolenia pracowników niebędących członkami  korpusu służby cywilnej</t>
  </si>
  <si>
    <t>óżne opłaty i składki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</si>
</sst>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.25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3" fontId="4" fillId="0" borderId="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3" fillId="0" borderId="2" xfId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3" fontId="4" fillId="0" borderId="2" xfId="1" applyFont="1" applyBorder="1" applyAlignment="1">
      <alignment vertical="center"/>
    </xf>
    <xf numFmtId="0" fontId="8" fillId="0" borderId="0" xfId="0" applyFont="1"/>
    <xf numFmtId="10" fontId="3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4" fillId="0" borderId="2" xfId="1" applyNumberFormat="1" applyFont="1" applyBorder="1" applyAlignment="1">
      <alignment horizontal="center" vertical="center" wrapText="1"/>
    </xf>
    <xf numFmtId="43" fontId="4" fillId="0" borderId="2" xfId="1" applyNumberFormat="1" applyFont="1" applyBorder="1" applyAlignment="1">
      <alignment horizontal="center" vertical="center"/>
    </xf>
    <xf numFmtId="43" fontId="6" fillId="0" borderId="2" xfId="1" applyNumberFormat="1" applyFont="1" applyBorder="1" applyAlignment="1">
      <alignment horizontal="center" vertical="center"/>
    </xf>
    <xf numFmtId="43" fontId="3" fillId="0" borderId="2" xfId="1" applyNumberFormat="1" applyFont="1" applyBorder="1" applyAlignment="1">
      <alignment horizontal="center" vertical="center"/>
    </xf>
    <xf numFmtId="43" fontId="3" fillId="0" borderId="0" xfId="1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4" xfId="0" applyFont="1" applyBorder="1"/>
    <xf numFmtId="0" fontId="0" fillId="0" borderId="4" xfId="0" applyBorder="1"/>
    <xf numFmtId="0" fontId="0" fillId="0" borderId="3" xfId="0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F24" sqref="F24"/>
    </sheetView>
  </sheetViews>
  <sheetFormatPr defaultRowHeight="15" x14ac:dyDescent="0.25"/>
  <cols>
    <col min="1" max="1" width="4.5703125" bestFit="1" customWidth="1"/>
    <col min="2" max="2" width="6.140625" bestFit="1" customWidth="1"/>
    <col min="3" max="3" width="4.42578125" bestFit="1" customWidth="1"/>
    <col min="4" max="4" width="30" customWidth="1"/>
    <col min="5" max="5" width="15.140625" customWidth="1"/>
    <col min="6" max="6" width="15.5703125" style="38" customWidth="1"/>
    <col min="7" max="7" width="9.140625" style="27"/>
    <col min="8" max="8" width="1.42578125" customWidth="1"/>
    <col min="257" max="257" width="5.42578125" customWidth="1"/>
    <col min="258" max="258" width="7.5703125" customWidth="1"/>
    <col min="259" max="259" width="7" customWidth="1"/>
    <col min="260" max="260" width="30" customWidth="1"/>
    <col min="261" max="261" width="13.85546875" customWidth="1"/>
    <col min="262" max="262" width="15.5703125" customWidth="1"/>
    <col min="513" max="513" width="5.42578125" customWidth="1"/>
    <col min="514" max="514" width="7.5703125" customWidth="1"/>
    <col min="515" max="515" width="7" customWidth="1"/>
    <col min="516" max="516" width="30" customWidth="1"/>
    <col min="517" max="517" width="13.85546875" customWidth="1"/>
    <col min="518" max="518" width="15.5703125" customWidth="1"/>
    <col min="769" max="769" width="5.42578125" customWidth="1"/>
    <col min="770" max="770" width="7.5703125" customWidth="1"/>
    <col min="771" max="771" width="7" customWidth="1"/>
    <col min="772" max="772" width="30" customWidth="1"/>
    <col min="773" max="773" width="13.85546875" customWidth="1"/>
    <col min="774" max="774" width="15.5703125" customWidth="1"/>
    <col min="1025" max="1025" width="5.42578125" customWidth="1"/>
    <col min="1026" max="1026" width="7.5703125" customWidth="1"/>
    <col min="1027" max="1027" width="7" customWidth="1"/>
    <col min="1028" max="1028" width="30" customWidth="1"/>
    <col min="1029" max="1029" width="13.85546875" customWidth="1"/>
    <col min="1030" max="1030" width="15.5703125" customWidth="1"/>
    <col min="1281" max="1281" width="5.42578125" customWidth="1"/>
    <col min="1282" max="1282" width="7.5703125" customWidth="1"/>
    <col min="1283" max="1283" width="7" customWidth="1"/>
    <col min="1284" max="1284" width="30" customWidth="1"/>
    <col min="1285" max="1285" width="13.85546875" customWidth="1"/>
    <col min="1286" max="1286" width="15.5703125" customWidth="1"/>
    <col min="1537" max="1537" width="5.42578125" customWidth="1"/>
    <col min="1538" max="1538" width="7.5703125" customWidth="1"/>
    <col min="1539" max="1539" width="7" customWidth="1"/>
    <col min="1540" max="1540" width="30" customWidth="1"/>
    <col min="1541" max="1541" width="13.85546875" customWidth="1"/>
    <col min="1542" max="1542" width="15.5703125" customWidth="1"/>
    <col min="1793" max="1793" width="5.42578125" customWidth="1"/>
    <col min="1794" max="1794" width="7.5703125" customWidth="1"/>
    <col min="1795" max="1795" width="7" customWidth="1"/>
    <col min="1796" max="1796" width="30" customWidth="1"/>
    <col min="1797" max="1797" width="13.85546875" customWidth="1"/>
    <col min="1798" max="1798" width="15.5703125" customWidth="1"/>
    <col min="2049" max="2049" width="5.42578125" customWidth="1"/>
    <col min="2050" max="2050" width="7.5703125" customWidth="1"/>
    <col min="2051" max="2051" width="7" customWidth="1"/>
    <col min="2052" max="2052" width="30" customWidth="1"/>
    <col min="2053" max="2053" width="13.85546875" customWidth="1"/>
    <col min="2054" max="2054" width="15.5703125" customWidth="1"/>
    <col min="2305" max="2305" width="5.42578125" customWidth="1"/>
    <col min="2306" max="2306" width="7.5703125" customWidth="1"/>
    <col min="2307" max="2307" width="7" customWidth="1"/>
    <col min="2308" max="2308" width="30" customWidth="1"/>
    <col min="2309" max="2309" width="13.85546875" customWidth="1"/>
    <col min="2310" max="2310" width="15.5703125" customWidth="1"/>
    <col min="2561" max="2561" width="5.42578125" customWidth="1"/>
    <col min="2562" max="2562" width="7.5703125" customWidth="1"/>
    <col min="2563" max="2563" width="7" customWidth="1"/>
    <col min="2564" max="2564" width="30" customWidth="1"/>
    <col min="2565" max="2565" width="13.85546875" customWidth="1"/>
    <col min="2566" max="2566" width="15.5703125" customWidth="1"/>
    <col min="2817" max="2817" width="5.42578125" customWidth="1"/>
    <col min="2818" max="2818" width="7.5703125" customWidth="1"/>
    <col min="2819" max="2819" width="7" customWidth="1"/>
    <col min="2820" max="2820" width="30" customWidth="1"/>
    <col min="2821" max="2821" width="13.85546875" customWidth="1"/>
    <col min="2822" max="2822" width="15.5703125" customWidth="1"/>
    <col min="3073" max="3073" width="5.42578125" customWidth="1"/>
    <col min="3074" max="3074" width="7.5703125" customWidth="1"/>
    <col min="3075" max="3075" width="7" customWidth="1"/>
    <col min="3076" max="3076" width="30" customWidth="1"/>
    <col min="3077" max="3077" width="13.85546875" customWidth="1"/>
    <col min="3078" max="3078" width="15.5703125" customWidth="1"/>
    <col min="3329" max="3329" width="5.42578125" customWidth="1"/>
    <col min="3330" max="3330" width="7.5703125" customWidth="1"/>
    <col min="3331" max="3331" width="7" customWidth="1"/>
    <col min="3332" max="3332" width="30" customWidth="1"/>
    <col min="3333" max="3333" width="13.85546875" customWidth="1"/>
    <col min="3334" max="3334" width="15.5703125" customWidth="1"/>
    <col min="3585" max="3585" width="5.42578125" customWidth="1"/>
    <col min="3586" max="3586" width="7.5703125" customWidth="1"/>
    <col min="3587" max="3587" width="7" customWidth="1"/>
    <col min="3588" max="3588" width="30" customWidth="1"/>
    <col min="3589" max="3589" width="13.85546875" customWidth="1"/>
    <col min="3590" max="3590" width="15.5703125" customWidth="1"/>
    <col min="3841" max="3841" width="5.42578125" customWidth="1"/>
    <col min="3842" max="3842" width="7.5703125" customWidth="1"/>
    <col min="3843" max="3843" width="7" customWidth="1"/>
    <col min="3844" max="3844" width="30" customWidth="1"/>
    <col min="3845" max="3845" width="13.85546875" customWidth="1"/>
    <col min="3846" max="3846" width="15.5703125" customWidth="1"/>
    <col min="4097" max="4097" width="5.42578125" customWidth="1"/>
    <col min="4098" max="4098" width="7.5703125" customWidth="1"/>
    <col min="4099" max="4099" width="7" customWidth="1"/>
    <col min="4100" max="4100" width="30" customWidth="1"/>
    <col min="4101" max="4101" width="13.85546875" customWidth="1"/>
    <col min="4102" max="4102" width="15.5703125" customWidth="1"/>
    <col min="4353" max="4353" width="5.42578125" customWidth="1"/>
    <col min="4354" max="4354" width="7.5703125" customWidth="1"/>
    <col min="4355" max="4355" width="7" customWidth="1"/>
    <col min="4356" max="4356" width="30" customWidth="1"/>
    <col min="4357" max="4357" width="13.85546875" customWidth="1"/>
    <col min="4358" max="4358" width="15.5703125" customWidth="1"/>
    <col min="4609" max="4609" width="5.42578125" customWidth="1"/>
    <col min="4610" max="4610" width="7.5703125" customWidth="1"/>
    <col min="4611" max="4611" width="7" customWidth="1"/>
    <col min="4612" max="4612" width="30" customWidth="1"/>
    <col min="4613" max="4613" width="13.85546875" customWidth="1"/>
    <col min="4614" max="4614" width="15.5703125" customWidth="1"/>
    <col min="4865" max="4865" width="5.42578125" customWidth="1"/>
    <col min="4866" max="4866" width="7.5703125" customWidth="1"/>
    <col min="4867" max="4867" width="7" customWidth="1"/>
    <col min="4868" max="4868" width="30" customWidth="1"/>
    <col min="4869" max="4869" width="13.85546875" customWidth="1"/>
    <col min="4870" max="4870" width="15.5703125" customWidth="1"/>
    <col min="5121" max="5121" width="5.42578125" customWidth="1"/>
    <col min="5122" max="5122" width="7.5703125" customWidth="1"/>
    <col min="5123" max="5123" width="7" customWidth="1"/>
    <col min="5124" max="5124" width="30" customWidth="1"/>
    <col min="5125" max="5125" width="13.85546875" customWidth="1"/>
    <col min="5126" max="5126" width="15.5703125" customWidth="1"/>
    <col min="5377" max="5377" width="5.42578125" customWidth="1"/>
    <col min="5378" max="5378" width="7.5703125" customWidth="1"/>
    <col min="5379" max="5379" width="7" customWidth="1"/>
    <col min="5380" max="5380" width="30" customWidth="1"/>
    <col min="5381" max="5381" width="13.85546875" customWidth="1"/>
    <col min="5382" max="5382" width="15.5703125" customWidth="1"/>
    <col min="5633" max="5633" width="5.42578125" customWidth="1"/>
    <col min="5634" max="5634" width="7.5703125" customWidth="1"/>
    <col min="5635" max="5635" width="7" customWidth="1"/>
    <col min="5636" max="5636" width="30" customWidth="1"/>
    <col min="5637" max="5637" width="13.85546875" customWidth="1"/>
    <col min="5638" max="5638" width="15.5703125" customWidth="1"/>
    <col min="5889" max="5889" width="5.42578125" customWidth="1"/>
    <col min="5890" max="5890" width="7.5703125" customWidth="1"/>
    <col min="5891" max="5891" width="7" customWidth="1"/>
    <col min="5892" max="5892" width="30" customWidth="1"/>
    <col min="5893" max="5893" width="13.85546875" customWidth="1"/>
    <col min="5894" max="5894" width="15.5703125" customWidth="1"/>
    <col min="6145" max="6145" width="5.42578125" customWidth="1"/>
    <col min="6146" max="6146" width="7.5703125" customWidth="1"/>
    <col min="6147" max="6147" width="7" customWidth="1"/>
    <col min="6148" max="6148" width="30" customWidth="1"/>
    <col min="6149" max="6149" width="13.85546875" customWidth="1"/>
    <col min="6150" max="6150" width="15.5703125" customWidth="1"/>
    <col min="6401" max="6401" width="5.42578125" customWidth="1"/>
    <col min="6402" max="6402" width="7.5703125" customWidth="1"/>
    <col min="6403" max="6403" width="7" customWidth="1"/>
    <col min="6404" max="6404" width="30" customWidth="1"/>
    <col min="6405" max="6405" width="13.85546875" customWidth="1"/>
    <col min="6406" max="6406" width="15.5703125" customWidth="1"/>
    <col min="6657" max="6657" width="5.42578125" customWidth="1"/>
    <col min="6658" max="6658" width="7.5703125" customWidth="1"/>
    <col min="6659" max="6659" width="7" customWidth="1"/>
    <col min="6660" max="6660" width="30" customWidth="1"/>
    <col min="6661" max="6661" width="13.85546875" customWidth="1"/>
    <col min="6662" max="6662" width="15.5703125" customWidth="1"/>
    <col min="6913" max="6913" width="5.42578125" customWidth="1"/>
    <col min="6914" max="6914" width="7.5703125" customWidth="1"/>
    <col min="6915" max="6915" width="7" customWidth="1"/>
    <col min="6916" max="6916" width="30" customWidth="1"/>
    <col min="6917" max="6917" width="13.85546875" customWidth="1"/>
    <col min="6918" max="6918" width="15.5703125" customWidth="1"/>
    <col min="7169" max="7169" width="5.42578125" customWidth="1"/>
    <col min="7170" max="7170" width="7.5703125" customWidth="1"/>
    <col min="7171" max="7171" width="7" customWidth="1"/>
    <col min="7172" max="7172" width="30" customWidth="1"/>
    <col min="7173" max="7173" width="13.85546875" customWidth="1"/>
    <col min="7174" max="7174" width="15.5703125" customWidth="1"/>
    <col min="7425" max="7425" width="5.42578125" customWidth="1"/>
    <col min="7426" max="7426" width="7.5703125" customWidth="1"/>
    <col min="7427" max="7427" width="7" customWidth="1"/>
    <col min="7428" max="7428" width="30" customWidth="1"/>
    <col min="7429" max="7429" width="13.85546875" customWidth="1"/>
    <col min="7430" max="7430" width="15.5703125" customWidth="1"/>
    <col min="7681" max="7681" width="5.42578125" customWidth="1"/>
    <col min="7682" max="7682" width="7.5703125" customWidth="1"/>
    <col min="7683" max="7683" width="7" customWidth="1"/>
    <col min="7684" max="7684" width="30" customWidth="1"/>
    <col min="7685" max="7685" width="13.85546875" customWidth="1"/>
    <col min="7686" max="7686" width="15.5703125" customWidth="1"/>
    <col min="7937" max="7937" width="5.42578125" customWidth="1"/>
    <col min="7938" max="7938" width="7.5703125" customWidth="1"/>
    <col min="7939" max="7939" width="7" customWidth="1"/>
    <col min="7940" max="7940" width="30" customWidth="1"/>
    <col min="7941" max="7941" width="13.85546875" customWidth="1"/>
    <col min="7942" max="7942" width="15.5703125" customWidth="1"/>
    <col min="8193" max="8193" width="5.42578125" customWidth="1"/>
    <col min="8194" max="8194" width="7.5703125" customWidth="1"/>
    <col min="8195" max="8195" width="7" customWidth="1"/>
    <col min="8196" max="8196" width="30" customWidth="1"/>
    <col min="8197" max="8197" width="13.85546875" customWidth="1"/>
    <col min="8198" max="8198" width="15.5703125" customWidth="1"/>
    <col min="8449" max="8449" width="5.42578125" customWidth="1"/>
    <col min="8450" max="8450" width="7.5703125" customWidth="1"/>
    <col min="8451" max="8451" width="7" customWidth="1"/>
    <col min="8452" max="8452" width="30" customWidth="1"/>
    <col min="8453" max="8453" width="13.85546875" customWidth="1"/>
    <col min="8454" max="8454" width="15.5703125" customWidth="1"/>
    <col min="8705" max="8705" width="5.42578125" customWidth="1"/>
    <col min="8706" max="8706" width="7.5703125" customWidth="1"/>
    <col min="8707" max="8707" width="7" customWidth="1"/>
    <col min="8708" max="8708" width="30" customWidth="1"/>
    <col min="8709" max="8709" width="13.85546875" customWidth="1"/>
    <col min="8710" max="8710" width="15.5703125" customWidth="1"/>
    <col min="8961" max="8961" width="5.42578125" customWidth="1"/>
    <col min="8962" max="8962" width="7.5703125" customWidth="1"/>
    <col min="8963" max="8963" width="7" customWidth="1"/>
    <col min="8964" max="8964" width="30" customWidth="1"/>
    <col min="8965" max="8965" width="13.85546875" customWidth="1"/>
    <col min="8966" max="8966" width="15.5703125" customWidth="1"/>
    <col min="9217" max="9217" width="5.42578125" customWidth="1"/>
    <col min="9218" max="9218" width="7.5703125" customWidth="1"/>
    <col min="9219" max="9219" width="7" customWidth="1"/>
    <col min="9220" max="9220" width="30" customWidth="1"/>
    <col min="9221" max="9221" width="13.85546875" customWidth="1"/>
    <col min="9222" max="9222" width="15.5703125" customWidth="1"/>
    <col min="9473" max="9473" width="5.42578125" customWidth="1"/>
    <col min="9474" max="9474" width="7.5703125" customWidth="1"/>
    <col min="9475" max="9475" width="7" customWidth="1"/>
    <col min="9476" max="9476" width="30" customWidth="1"/>
    <col min="9477" max="9477" width="13.85546875" customWidth="1"/>
    <col min="9478" max="9478" width="15.5703125" customWidth="1"/>
    <col min="9729" max="9729" width="5.42578125" customWidth="1"/>
    <col min="9730" max="9730" width="7.5703125" customWidth="1"/>
    <col min="9731" max="9731" width="7" customWidth="1"/>
    <col min="9732" max="9732" width="30" customWidth="1"/>
    <col min="9733" max="9733" width="13.85546875" customWidth="1"/>
    <col min="9734" max="9734" width="15.5703125" customWidth="1"/>
    <col min="9985" max="9985" width="5.42578125" customWidth="1"/>
    <col min="9986" max="9986" width="7.5703125" customWidth="1"/>
    <col min="9987" max="9987" width="7" customWidth="1"/>
    <col min="9988" max="9988" width="30" customWidth="1"/>
    <col min="9989" max="9989" width="13.85546875" customWidth="1"/>
    <col min="9990" max="9990" width="15.5703125" customWidth="1"/>
    <col min="10241" max="10241" width="5.42578125" customWidth="1"/>
    <col min="10242" max="10242" width="7.5703125" customWidth="1"/>
    <col min="10243" max="10243" width="7" customWidth="1"/>
    <col min="10244" max="10244" width="30" customWidth="1"/>
    <col min="10245" max="10245" width="13.85546875" customWidth="1"/>
    <col min="10246" max="10246" width="15.5703125" customWidth="1"/>
    <col min="10497" max="10497" width="5.42578125" customWidth="1"/>
    <col min="10498" max="10498" width="7.5703125" customWidth="1"/>
    <col min="10499" max="10499" width="7" customWidth="1"/>
    <col min="10500" max="10500" width="30" customWidth="1"/>
    <col min="10501" max="10501" width="13.85546875" customWidth="1"/>
    <col min="10502" max="10502" width="15.5703125" customWidth="1"/>
    <col min="10753" max="10753" width="5.42578125" customWidth="1"/>
    <col min="10754" max="10754" width="7.5703125" customWidth="1"/>
    <col min="10755" max="10755" width="7" customWidth="1"/>
    <col min="10756" max="10756" width="30" customWidth="1"/>
    <col min="10757" max="10757" width="13.85546875" customWidth="1"/>
    <col min="10758" max="10758" width="15.5703125" customWidth="1"/>
    <col min="11009" max="11009" width="5.42578125" customWidth="1"/>
    <col min="11010" max="11010" width="7.5703125" customWidth="1"/>
    <col min="11011" max="11011" width="7" customWidth="1"/>
    <col min="11012" max="11012" width="30" customWidth="1"/>
    <col min="11013" max="11013" width="13.85546875" customWidth="1"/>
    <col min="11014" max="11014" width="15.5703125" customWidth="1"/>
    <col min="11265" max="11265" width="5.42578125" customWidth="1"/>
    <col min="11266" max="11266" width="7.5703125" customWidth="1"/>
    <col min="11267" max="11267" width="7" customWidth="1"/>
    <col min="11268" max="11268" width="30" customWidth="1"/>
    <col min="11269" max="11269" width="13.85546875" customWidth="1"/>
    <col min="11270" max="11270" width="15.5703125" customWidth="1"/>
    <col min="11521" max="11521" width="5.42578125" customWidth="1"/>
    <col min="11522" max="11522" width="7.5703125" customWidth="1"/>
    <col min="11523" max="11523" width="7" customWidth="1"/>
    <col min="11524" max="11524" width="30" customWidth="1"/>
    <col min="11525" max="11525" width="13.85546875" customWidth="1"/>
    <col min="11526" max="11526" width="15.5703125" customWidth="1"/>
    <col min="11777" max="11777" width="5.42578125" customWidth="1"/>
    <col min="11778" max="11778" width="7.5703125" customWidth="1"/>
    <col min="11779" max="11779" width="7" customWidth="1"/>
    <col min="11780" max="11780" width="30" customWidth="1"/>
    <col min="11781" max="11781" width="13.85546875" customWidth="1"/>
    <col min="11782" max="11782" width="15.5703125" customWidth="1"/>
    <col min="12033" max="12033" width="5.42578125" customWidth="1"/>
    <col min="12034" max="12034" width="7.5703125" customWidth="1"/>
    <col min="12035" max="12035" width="7" customWidth="1"/>
    <col min="12036" max="12036" width="30" customWidth="1"/>
    <col min="12037" max="12037" width="13.85546875" customWidth="1"/>
    <col min="12038" max="12038" width="15.5703125" customWidth="1"/>
    <col min="12289" max="12289" width="5.42578125" customWidth="1"/>
    <col min="12290" max="12290" width="7.5703125" customWidth="1"/>
    <col min="12291" max="12291" width="7" customWidth="1"/>
    <col min="12292" max="12292" width="30" customWidth="1"/>
    <col min="12293" max="12293" width="13.85546875" customWidth="1"/>
    <col min="12294" max="12294" width="15.5703125" customWidth="1"/>
    <col min="12545" max="12545" width="5.42578125" customWidth="1"/>
    <col min="12546" max="12546" width="7.5703125" customWidth="1"/>
    <col min="12547" max="12547" width="7" customWidth="1"/>
    <col min="12548" max="12548" width="30" customWidth="1"/>
    <col min="12549" max="12549" width="13.85546875" customWidth="1"/>
    <col min="12550" max="12550" width="15.5703125" customWidth="1"/>
    <col min="12801" max="12801" width="5.42578125" customWidth="1"/>
    <col min="12802" max="12802" width="7.5703125" customWidth="1"/>
    <col min="12803" max="12803" width="7" customWidth="1"/>
    <col min="12804" max="12804" width="30" customWidth="1"/>
    <col min="12805" max="12805" width="13.85546875" customWidth="1"/>
    <col min="12806" max="12806" width="15.5703125" customWidth="1"/>
    <col min="13057" max="13057" width="5.42578125" customWidth="1"/>
    <col min="13058" max="13058" width="7.5703125" customWidth="1"/>
    <col min="13059" max="13059" width="7" customWidth="1"/>
    <col min="13060" max="13060" width="30" customWidth="1"/>
    <col min="13061" max="13061" width="13.85546875" customWidth="1"/>
    <col min="13062" max="13062" width="15.5703125" customWidth="1"/>
    <col min="13313" max="13313" width="5.42578125" customWidth="1"/>
    <col min="13314" max="13314" width="7.5703125" customWidth="1"/>
    <col min="13315" max="13315" width="7" customWidth="1"/>
    <col min="13316" max="13316" width="30" customWidth="1"/>
    <col min="13317" max="13317" width="13.85546875" customWidth="1"/>
    <col min="13318" max="13318" width="15.5703125" customWidth="1"/>
    <col min="13569" max="13569" width="5.42578125" customWidth="1"/>
    <col min="13570" max="13570" width="7.5703125" customWidth="1"/>
    <col min="13571" max="13571" width="7" customWidth="1"/>
    <col min="13572" max="13572" width="30" customWidth="1"/>
    <col min="13573" max="13573" width="13.85546875" customWidth="1"/>
    <col min="13574" max="13574" width="15.5703125" customWidth="1"/>
    <col min="13825" max="13825" width="5.42578125" customWidth="1"/>
    <col min="13826" max="13826" width="7.5703125" customWidth="1"/>
    <col min="13827" max="13827" width="7" customWidth="1"/>
    <col min="13828" max="13828" width="30" customWidth="1"/>
    <col min="13829" max="13829" width="13.85546875" customWidth="1"/>
    <col min="13830" max="13830" width="15.5703125" customWidth="1"/>
    <col min="14081" max="14081" width="5.42578125" customWidth="1"/>
    <col min="14082" max="14082" width="7.5703125" customWidth="1"/>
    <col min="14083" max="14083" width="7" customWidth="1"/>
    <col min="14084" max="14084" width="30" customWidth="1"/>
    <col min="14085" max="14085" width="13.85546875" customWidth="1"/>
    <col min="14086" max="14086" width="15.5703125" customWidth="1"/>
    <col min="14337" max="14337" width="5.42578125" customWidth="1"/>
    <col min="14338" max="14338" width="7.5703125" customWidth="1"/>
    <col min="14339" max="14339" width="7" customWidth="1"/>
    <col min="14340" max="14340" width="30" customWidth="1"/>
    <col min="14341" max="14341" width="13.85546875" customWidth="1"/>
    <col min="14342" max="14342" width="15.5703125" customWidth="1"/>
    <col min="14593" max="14593" width="5.42578125" customWidth="1"/>
    <col min="14594" max="14594" width="7.5703125" customWidth="1"/>
    <col min="14595" max="14595" width="7" customWidth="1"/>
    <col min="14596" max="14596" width="30" customWidth="1"/>
    <col min="14597" max="14597" width="13.85546875" customWidth="1"/>
    <col min="14598" max="14598" width="15.5703125" customWidth="1"/>
    <col min="14849" max="14849" width="5.42578125" customWidth="1"/>
    <col min="14850" max="14850" width="7.5703125" customWidth="1"/>
    <col min="14851" max="14851" width="7" customWidth="1"/>
    <col min="14852" max="14852" width="30" customWidth="1"/>
    <col min="14853" max="14853" width="13.85546875" customWidth="1"/>
    <col min="14854" max="14854" width="15.5703125" customWidth="1"/>
    <col min="15105" max="15105" width="5.42578125" customWidth="1"/>
    <col min="15106" max="15106" width="7.5703125" customWidth="1"/>
    <col min="15107" max="15107" width="7" customWidth="1"/>
    <col min="15108" max="15108" width="30" customWidth="1"/>
    <col min="15109" max="15109" width="13.85546875" customWidth="1"/>
    <col min="15110" max="15110" width="15.5703125" customWidth="1"/>
    <col min="15361" max="15361" width="5.42578125" customWidth="1"/>
    <col min="15362" max="15362" width="7.5703125" customWidth="1"/>
    <col min="15363" max="15363" width="7" customWidth="1"/>
    <col min="15364" max="15364" width="30" customWidth="1"/>
    <col min="15365" max="15365" width="13.85546875" customWidth="1"/>
    <col min="15366" max="15366" width="15.5703125" customWidth="1"/>
    <col min="15617" max="15617" width="5.42578125" customWidth="1"/>
    <col min="15618" max="15618" width="7.5703125" customWidth="1"/>
    <col min="15619" max="15619" width="7" customWidth="1"/>
    <col min="15620" max="15620" width="30" customWidth="1"/>
    <col min="15621" max="15621" width="13.85546875" customWidth="1"/>
    <col min="15622" max="15622" width="15.5703125" customWidth="1"/>
    <col min="15873" max="15873" width="5.42578125" customWidth="1"/>
    <col min="15874" max="15874" width="7.5703125" customWidth="1"/>
    <col min="15875" max="15875" width="7" customWidth="1"/>
    <col min="15876" max="15876" width="30" customWidth="1"/>
    <col min="15877" max="15877" width="13.85546875" customWidth="1"/>
    <col min="15878" max="15878" width="15.5703125" customWidth="1"/>
    <col min="16129" max="16129" width="5.42578125" customWidth="1"/>
    <col min="16130" max="16130" width="7.5703125" customWidth="1"/>
    <col min="16131" max="16131" width="7" customWidth="1"/>
    <col min="16132" max="16132" width="30" customWidth="1"/>
    <col min="16133" max="16133" width="13.85546875" customWidth="1"/>
    <col min="16134" max="16134" width="15.5703125" customWidth="1"/>
  </cols>
  <sheetData>
    <row r="1" spans="1:7" s="1" customFormat="1" ht="15.75" customHeight="1" x14ac:dyDescent="0.2">
      <c r="A1" s="9"/>
      <c r="B1" s="10"/>
      <c r="C1" s="10"/>
      <c r="D1" s="10"/>
      <c r="E1" s="10"/>
      <c r="F1" s="30"/>
      <c r="G1" s="26"/>
    </row>
    <row r="2" spans="1:7" s="1" customFormat="1" ht="15.75" customHeight="1" x14ac:dyDescent="0.2">
      <c r="A2" s="7"/>
      <c r="B2" s="8"/>
      <c r="C2" s="8"/>
      <c r="D2" s="8"/>
      <c r="E2" s="10"/>
      <c r="F2" s="31" t="s">
        <v>10</v>
      </c>
      <c r="G2" s="26"/>
    </row>
    <row r="3" spans="1:7" s="1" customFormat="1" ht="15.75" customHeight="1" x14ac:dyDescent="0.2">
      <c r="A3" s="7"/>
      <c r="B3" s="8"/>
      <c r="C3" s="8"/>
      <c r="D3" s="8"/>
      <c r="E3" s="42"/>
      <c r="F3" s="42"/>
      <c r="G3" s="26"/>
    </row>
    <row r="4" spans="1:7" s="1" customFormat="1" ht="15.75" customHeight="1" x14ac:dyDescent="0.2">
      <c r="A4" s="7"/>
      <c r="B4" s="8"/>
      <c r="C4" s="8"/>
      <c r="D4" s="8"/>
      <c r="E4" s="42"/>
      <c r="F4" s="42"/>
      <c r="G4" s="26"/>
    </row>
    <row r="5" spans="1:7" ht="37.5" customHeight="1" x14ac:dyDescent="0.25">
      <c r="A5" s="41" t="s">
        <v>11</v>
      </c>
      <c r="B5" s="41"/>
      <c r="C5" s="41"/>
      <c r="D5" s="41"/>
      <c r="E5" s="41"/>
      <c r="F5" s="41"/>
      <c r="G5" s="41"/>
    </row>
    <row r="6" spans="1:7" x14ac:dyDescent="0.25">
      <c r="A6" s="43" t="s">
        <v>0</v>
      </c>
      <c r="B6" s="43" t="s">
        <v>1</v>
      </c>
      <c r="C6" s="45" t="s">
        <v>2</v>
      </c>
      <c r="D6" s="47" t="s">
        <v>3</v>
      </c>
      <c r="E6" s="49" t="s">
        <v>6</v>
      </c>
      <c r="F6" s="49"/>
      <c r="G6" s="49"/>
    </row>
    <row r="7" spans="1:7" x14ac:dyDescent="0.25">
      <c r="A7" s="44"/>
      <c r="B7" s="44"/>
      <c r="C7" s="46"/>
      <c r="D7" s="48"/>
      <c r="E7" s="17" t="s">
        <v>7</v>
      </c>
      <c r="F7" s="32" t="s">
        <v>8</v>
      </c>
      <c r="G7" s="28" t="s">
        <v>9</v>
      </c>
    </row>
    <row r="8" spans="1:7" ht="22.5" x14ac:dyDescent="0.25">
      <c r="A8" s="13">
        <v>900</v>
      </c>
      <c r="B8" s="12"/>
      <c r="C8" s="12"/>
      <c r="D8" s="50" t="s">
        <v>12</v>
      </c>
      <c r="E8" s="2">
        <f>E9</f>
        <v>70000</v>
      </c>
      <c r="F8" s="33">
        <f>F9</f>
        <v>34969.08</v>
      </c>
      <c r="G8" s="28">
        <f t="shared" ref="G8:G11" si="0">SUM(F8/E8)</f>
        <v>0.49955828571428573</v>
      </c>
    </row>
    <row r="9" spans="1:7" ht="31.5" x14ac:dyDescent="0.25">
      <c r="A9" s="3"/>
      <c r="B9" s="12" t="s">
        <v>13</v>
      </c>
      <c r="C9" s="4"/>
      <c r="D9" s="51" t="s">
        <v>14</v>
      </c>
      <c r="E9" s="5">
        <f>SUM(E10)</f>
        <v>70000</v>
      </c>
      <c r="F9" s="34">
        <f>SUM(F10)</f>
        <v>34969.08</v>
      </c>
      <c r="G9" s="28">
        <f t="shared" si="0"/>
        <v>0.49955828571428573</v>
      </c>
    </row>
    <row r="10" spans="1:7" ht="18.75" customHeight="1" x14ac:dyDescent="0.25">
      <c r="A10" s="14"/>
      <c r="B10" s="15"/>
      <c r="C10" s="16">
        <v>690</v>
      </c>
      <c r="D10" s="52" t="s">
        <v>15</v>
      </c>
      <c r="E10" s="6">
        <v>70000</v>
      </c>
      <c r="F10" s="35">
        <v>34969.08</v>
      </c>
      <c r="G10" s="29">
        <f t="shared" si="0"/>
        <v>0.49955828571428573</v>
      </c>
    </row>
    <row r="11" spans="1:7" s="25" customFormat="1" ht="22.5" customHeight="1" x14ac:dyDescent="0.25">
      <c r="A11" s="40"/>
      <c r="B11" s="40"/>
      <c r="C11" s="40"/>
      <c r="D11" s="23" t="s">
        <v>5</v>
      </c>
      <c r="E11" s="24">
        <f>SUM(E8)</f>
        <v>70000</v>
      </c>
      <c r="F11" s="24">
        <f>SUM(F8)</f>
        <v>34969.08</v>
      </c>
      <c r="G11" s="28">
        <f t="shared" si="0"/>
        <v>0.49955828571428573</v>
      </c>
    </row>
    <row r="12" spans="1:7" ht="36.75" customHeight="1" x14ac:dyDescent="0.25">
      <c r="A12" s="19"/>
      <c r="B12" s="20"/>
      <c r="C12" s="21"/>
      <c r="D12" s="22"/>
      <c r="E12" s="18"/>
      <c r="F12" s="36"/>
    </row>
    <row r="13" spans="1:7" x14ac:dyDescent="0.25">
      <c r="A13" s="43" t="s">
        <v>0</v>
      </c>
      <c r="B13" s="43" t="s">
        <v>1</v>
      </c>
      <c r="C13" s="45" t="s">
        <v>2</v>
      </c>
      <c r="D13" s="47" t="s">
        <v>3</v>
      </c>
      <c r="E13" s="49" t="s">
        <v>4</v>
      </c>
      <c r="F13" s="49"/>
      <c r="G13" s="49"/>
    </row>
    <row r="14" spans="1:7" x14ac:dyDescent="0.25">
      <c r="A14" s="44"/>
      <c r="B14" s="44"/>
      <c r="C14" s="46"/>
      <c r="D14" s="48"/>
      <c r="E14" s="17" t="s">
        <v>7</v>
      </c>
      <c r="F14" s="32" t="s">
        <v>8</v>
      </c>
      <c r="G14" s="28" t="s">
        <v>9</v>
      </c>
    </row>
    <row r="15" spans="1:7" ht="22.5" x14ac:dyDescent="0.25">
      <c r="A15" s="39">
        <v>900</v>
      </c>
      <c r="B15" s="12"/>
      <c r="C15" s="12"/>
      <c r="D15" s="50" t="s">
        <v>12</v>
      </c>
      <c r="E15" s="2">
        <f>SUM(E16+E18+E21+E23+E26)</f>
        <v>70000</v>
      </c>
      <c r="F15" s="2">
        <f>SUM(F16+F18+F21+F23+F26)</f>
        <v>21676.5</v>
      </c>
      <c r="G15" s="28">
        <f>SUM(F15/E15)</f>
        <v>0.30966428571428573</v>
      </c>
    </row>
    <row r="16" spans="1:7" ht="18.75" customHeight="1" x14ac:dyDescent="0.25">
      <c r="A16" s="3"/>
      <c r="B16" s="4" t="s">
        <v>16</v>
      </c>
      <c r="C16" s="53"/>
      <c r="D16" s="51" t="s">
        <v>18</v>
      </c>
      <c r="E16" s="5">
        <f>SUM(E17)</f>
        <v>10000</v>
      </c>
      <c r="F16" s="34">
        <f>SUM(F17)</f>
        <v>10000</v>
      </c>
      <c r="G16" s="28">
        <f t="shared" ref="G16:G20" si="1">SUM(F16/E16)</f>
        <v>1</v>
      </c>
    </row>
    <row r="17" spans="1:7" ht="18.75" customHeight="1" x14ac:dyDescent="0.25">
      <c r="A17" s="3"/>
      <c r="B17" s="54"/>
      <c r="C17" s="55">
        <v>4430</v>
      </c>
      <c r="D17" s="52" t="s">
        <v>30</v>
      </c>
      <c r="E17" s="6">
        <v>10000</v>
      </c>
      <c r="F17" s="37">
        <v>10000</v>
      </c>
      <c r="G17" s="29">
        <f t="shared" si="1"/>
        <v>1</v>
      </c>
    </row>
    <row r="18" spans="1:7" ht="18.75" customHeight="1" x14ac:dyDescent="0.25">
      <c r="A18" s="3"/>
      <c r="B18" s="4" t="s">
        <v>17</v>
      </c>
      <c r="C18" s="53"/>
      <c r="D18" s="51" t="s">
        <v>20</v>
      </c>
      <c r="E18" s="5">
        <f>SUM(E19:E20)</f>
        <v>25000</v>
      </c>
      <c r="F18" s="5">
        <f>SUM(F19:F20)</f>
        <v>0</v>
      </c>
      <c r="G18" s="28">
        <f t="shared" si="1"/>
        <v>0</v>
      </c>
    </row>
    <row r="19" spans="1:7" ht="18.75" customHeight="1" x14ac:dyDescent="0.25">
      <c r="A19" s="3"/>
      <c r="B19" s="54"/>
      <c r="C19" s="55">
        <v>4210</v>
      </c>
      <c r="D19" s="52" t="s">
        <v>21</v>
      </c>
      <c r="E19" s="6">
        <v>10000</v>
      </c>
      <c r="F19" s="37">
        <v>0</v>
      </c>
      <c r="G19" s="29">
        <f t="shared" si="1"/>
        <v>0</v>
      </c>
    </row>
    <row r="20" spans="1:7" s="11" customFormat="1" ht="18.75" customHeight="1" x14ac:dyDescent="0.25">
      <c r="A20" s="61"/>
      <c r="B20" s="56"/>
      <c r="C20" s="57">
        <v>4300</v>
      </c>
      <c r="D20" s="58" t="s">
        <v>19</v>
      </c>
      <c r="E20" s="6">
        <v>15000</v>
      </c>
      <c r="F20" s="37">
        <v>0</v>
      </c>
      <c r="G20" s="29">
        <f t="shared" ref="G20:G27" si="2">SUM(F20/E20)</f>
        <v>0</v>
      </c>
    </row>
    <row r="21" spans="1:7" s="25" customFormat="1" ht="18.75" customHeight="1" x14ac:dyDescent="0.25">
      <c r="A21" s="62"/>
      <c r="B21" s="4" t="s">
        <v>22</v>
      </c>
      <c r="C21" s="53"/>
      <c r="D21" s="51" t="s">
        <v>23</v>
      </c>
      <c r="E21" s="24">
        <f>SUM(E22)</f>
        <v>8000</v>
      </c>
      <c r="F21" s="24">
        <f>SUM(F22)</f>
        <v>0</v>
      </c>
      <c r="G21" s="28">
        <f t="shared" si="2"/>
        <v>0</v>
      </c>
    </row>
    <row r="22" spans="1:7" ht="18.75" customHeight="1" x14ac:dyDescent="0.25">
      <c r="A22" s="63"/>
      <c r="B22" s="59"/>
      <c r="C22" s="55">
        <v>4300</v>
      </c>
      <c r="D22" s="52" t="s">
        <v>19</v>
      </c>
      <c r="E22" s="6">
        <v>8000</v>
      </c>
      <c r="F22" s="37">
        <v>0</v>
      </c>
      <c r="G22" s="29">
        <f t="shared" si="2"/>
        <v>0</v>
      </c>
    </row>
    <row r="23" spans="1:7" s="25" customFormat="1" ht="21" x14ac:dyDescent="0.25">
      <c r="A23" s="62"/>
      <c r="B23" s="4" t="s">
        <v>24</v>
      </c>
      <c r="C23" s="53"/>
      <c r="D23" s="51" t="s">
        <v>25</v>
      </c>
      <c r="E23" s="24">
        <f>SUM(E24:E25)</f>
        <v>22000</v>
      </c>
      <c r="F23" s="24">
        <f>SUM(F24:F25)</f>
        <v>11676.5</v>
      </c>
      <c r="G23" s="28">
        <f t="shared" si="2"/>
        <v>0.53075000000000006</v>
      </c>
    </row>
    <row r="24" spans="1:7" ht="18.75" customHeight="1" x14ac:dyDescent="0.25">
      <c r="A24" s="63"/>
      <c r="B24" s="59"/>
      <c r="C24" s="55">
        <v>4300</v>
      </c>
      <c r="D24" s="52" t="s">
        <v>19</v>
      </c>
      <c r="E24" s="6">
        <v>11000</v>
      </c>
      <c r="F24" s="37">
        <v>11000</v>
      </c>
      <c r="G24" s="29">
        <f t="shared" si="2"/>
        <v>1</v>
      </c>
    </row>
    <row r="25" spans="1:7" ht="22.5" x14ac:dyDescent="0.25">
      <c r="A25" s="63"/>
      <c r="B25" s="59"/>
      <c r="C25" s="55">
        <v>4390</v>
      </c>
      <c r="D25" s="52" t="s">
        <v>26</v>
      </c>
      <c r="E25" s="6">
        <v>11000</v>
      </c>
      <c r="F25" s="37">
        <v>676.5</v>
      </c>
      <c r="G25" s="29">
        <f t="shared" si="2"/>
        <v>6.1499999999999999E-2</v>
      </c>
    </row>
    <row r="26" spans="1:7" s="25" customFormat="1" ht="20.25" customHeight="1" x14ac:dyDescent="0.25">
      <c r="A26" s="62"/>
      <c r="B26" s="4" t="s">
        <v>27</v>
      </c>
      <c r="C26" s="53"/>
      <c r="D26" s="51" t="s">
        <v>28</v>
      </c>
      <c r="E26" s="24">
        <f>SUM(E27)</f>
        <v>5000</v>
      </c>
      <c r="F26" s="24">
        <f>SUM(F27)</f>
        <v>0</v>
      </c>
      <c r="G26" s="28">
        <f t="shared" si="2"/>
        <v>0</v>
      </c>
    </row>
    <row r="27" spans="1:7" ht="22.5" x14ac:dyDescent="0.25">
      <c r="A27" s="64"/>
      <c r="B27" s="60"/>
      <c r="C27" s="55">
        <v>4700</v>
      </c>
      <c r="D27" s="58" t="s">
        <v>29</v>
      </c>
      <c r="E27" s="6">
        <v>5000</v>
      </c>
      <c r="F27" s="37">
        <v>0</v>
      </c>
      <c r="G27" s="29">
        <f t="shared" si="2"/>
        <v>0</v>
      </c>
    </row>
    <row r="28" spans="1:7" s="25" customFormat="1" ht="22.5" customHeight="1" x14ac:dyDescent="0.25">
      <c r="A28" s="40"/>
      <c r="B28" s="40"/>
      <c r="C28" s="40"/>
      <c r="D28" s="23" t="s">
        <v>5</v>
      </c>
      <c r="E28" s="24">
        <f>SUM(E15)</f>
        <v>70000</v>
      </c>
      <c r="F28" s="24">
        <f>SUM(F15)</f>
        <v>21676.5</v>
      </c>
      <c r="G28" s="28">
        <f t="shared" ref="G28" si="3">SUM(F28/E28)</f>
        <v>0.30966428571428573</v>
      </c>
    </row>
  </sheetData>
  <mergeCells count="15">
    <mergeCell ref="A28:C28"/>
    <mergeCell ref="A13:A14"/>
    <mergeCell ref="B13:B14"/>
    <mergeCell ref="C13:C14"/>
    <mergeCell ref="D13:D14"/>
    <mergeCell ref="E13:G13"/>
    <mergeCell ref="A11:C11"/>
    <mergeCell ref="A5:G5"/>
    <mergeCell ref="E3:F3"/>
    <mergeCell ref="E4:F4"/>
    <mergeCell ref="A6:A7"/>
    <mergeCell ref="B6:B7"/>
    <mergeCell ref="C6:C7"/>
    <mergeCell ref="D6:D7"/>
    <mergeCell ref="E6:G6"/>
  </mergeCells>
  <pageMargins left="0.70866141732283472" right="0.70866141732283472" top="0.98425196850393704" bottom="0.7086614173228347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Nr 3b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Sobolewska</dc:creator>
  <cp:lastModifiedBy>Agnieszka Kalinowska-Szymańska</cp:lastModifiedBy>
  <cp:lastPrinted>2025-03-21T11:13:13Z</cp:lastPrinted>
  <dcterms:created xsi:type="dcterms:W3CDTF">2020-11-30T14:46:42Z</dcterms:created>
  <dcterms:modified xsi:type="dcterms:W3CDTF">2025-03-21T11:13:16Z</dcterms:modified>
</cp:coreProperties>
</file>