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Sprawozdania z wykonania budżetu\Sprawozdania 2024\Roczne 2024\"/>
    </mc:Choice>
  </mc:AlternateContent>
  <bookViews>
    <workbookView xWindow="0" yWindow="0" windowWidth="28800" windowHeight="12435"/>
  </bookViews>
  <sheets>
    <sheet name="Tabela Nr 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17" i="1" l="1"/>
  <c r="D8" i="1"/>
  <c r="D5" i="1" s="1"/>
  <c r="C5" i="1"/>
  <c r="E8" i="1" l="1"/>
  <c r="D18" i="1"/>
  <c r="C18" i="1"/>
  <c r="E21" i="1"/>
  <c r="E16" i="1"/>
  <c r="E20" i="1" l="1"/>
  <c r="E14" i="1"/>
  <c r="E15" i="1"/>
  <c r="E22" i="1" l="1"/>
  <c r="E11" i="1"/>
  <c r="E10" i="1"/>
  <c r="E12" i="1"/>
  <c r="E13" i="1"/>
  <c r="E7" i="1" l="1"/>
  <c r="E5" i="1"/>
  <c r="E18" i="1"/>
</calcChain>
</file>

<file path=xl/sharedStrings.xml><?xml version="1.0" encoding="utf-8"?>
<sst xmlns="http://schemas.openxmlformats.org/spreadsheetml/2006/main" count="27" uniqueCount="26">
  <si>
    <t>Lp</t>
  </si>
  <si>
    <t>Treść</t>
  </si>
  <si>
    <t>Plan</t>
  </si>
  <si>
    <t>Wykonanie</t>
  </si>
  <si>
    <t>%</t>
  </si>
  <si>
    <t>I.</t>
  </si>
  <si>
    <t>PRZYCHODY OGÓŁEM</t>
  </si>
  <si>
    <t>w tym:</t>
  </si>
  <si>
    <t>II</t>
  </si>
  <si>
    <t>ROZCHODY  OGÓŁEM</t>
  </si>
  <si>
    <t>Tabela Nr 9</t>
  </si>
  <si>
    <t xml:space="preserve">Przychody jednostek samorządu terytorialnego z niewykorzystanych środków pieniężnych na rachunku bieżącym budżetu,wynikających z rozliczenia dochodów i wydatków nimi finansowanych związanych ze szczególnymi zasadami wykonywania budżetu określonymi w odrębnych ustawach </t>
  </si>
  <si>
    <t xml:space="preserve">Przychody ze spłat pożyczek i kredytów udzielonych ze środków publicznych </t>
  </si>
  <si>
    <t xml:space="preserve">Przychody z zaciągniętych pożyczek na rynku krajowym </t>
  </si>
  <si>
    <t>przychody na realizację  projektów z udziałem środków z UE</t>
  </si>
  <si>
    <t>Wolne środki, o których mowa w art. 217 ust. 2 pkt 6 ustawy o finansach publicznych</t>
  </si>
  <si>
    <t>Nadwyżka z lat ubiegłych</t>
  </si>
  <si>
    <t>Spłata kredytów</t>
  </si>
  <si>
    <t xml:space="preserve">Spłata pożyczek </t>
  </si>
  <si>
    <t xml:space="preserve">Przychody jednostek samorządu terytorialnego  z wynikających z rozliczenia środków określonych w art. 5 ust. 1 pkt 2 ustawy i dotacji na realizację programu, projektu lub zadania finansowanego z udziałem tych środków </t>
  </si>
  <si>
    <t>Zestawienie przychodów i rozchodów budżetu za  2024 r.</t>
  </si>
  <si>
    <t>Udzielone pożyczki</t>
  </si>
  <si>
    <t>Środki z lokat dokonanych w latach ubiegłych</t>
  </si>
  <si>
    <t>„Edukacja bez granic dla uczniów Kopernika” - CEZiU „Kopernik” w Wyszkowie</t>
  </si>
  <si>
    <t>„Akredytowane projekty na rzecz mobilności osób uczących się i kadry w sektorze kształcenia i szkolenia zawodowego” - ZS Nr 1 w Wyszkowie</t>
  </si>
  <si>
    <t xml:space="preserve"> „Inwestujemy w jakość: uczenie się na rzecz kompetencji miękkich, transformacji cyfrowej i ekologicznej” - ILO w Wyszkowie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</si>
</sst>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i/>
      <sz val="8"/>
      <name val="Arial CE"/>
      <charset val="238"/>
    </font>
    <font>
      <b/>
      <sz val="8"/>
      <name val="Arial CE"/>
      <family val="2"/>
      <charset val="238"/>
    </font>
    <font>
      <sz val="12"/>
      <color theme="1"/>
      <name val="Times New Roman"/>
      <family val="1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/>
    <xf numFmtId="164" fontId="2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/>
    <xf numFmtId="165" fontId="7" fillId="0" borderId="7" xfId="2" applyNumberFormat="1" applyFont="1" applyBorder="1" applyAlignment="1">
      <alignment vertical="center"/>
    </xf>
    <xf numFmtId="165" fontId="9" fillId="0" borderId="7" xfId="2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65" fontId="8" fillId="0" borderId="9" xfId="2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/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9" fillId="0" borderId="2" xfId="0" applyNumberFormat="1" applyFont="1" applyBorder="1" applyAlignment="1">
      <alignment vertical="center"/>
    </xf>
    <xf numFmtId="43" fontId="8" fillId="0" borderId="2" xfId="1" applyFont="1" applyBorder="1" applyAlignment="1">
      <alignment vertic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12" sqref="B12"/>
    </sheetView>
  </sheetViews>
  <sheetFormatPr defaultRowHeight="15" x14ac:dyDescent="0.25"/>
  <cols>
    <col min="1" max="1" width="5.85546875" style="6" customWidth="1"/>
    <col min="2" max="2" width="39.5703125" customWidth="1"/>
    <col min="3" max="3" width="16.28515625" style="23" customWidth="1"/>
    <col min="4" max="4" width="15.7109375" style="23" customWidth="1"/>
  </cols>
  <sheetData>
    <row r="1" spans="1:5" x14ac:dyDescent="0.25">
      <c r="A1" s="11"/>
      <c r="B1" s="1"/>
      <c r="C1" s="38" t="s">
        <v>10</v>
      </c>
      <c r="D1" s="38"/>
      <c r="E1" s="38"/>
    </row>
    <row r="2" spans="1:5" x14ac:dyDescent="0.25">
      <c r="A2" s="11"/>
      <c r="B2" s="1"/>
      <c r="C2" s="2"/>
      <c r="D2" s="2"/>
      <c r="E2" s="2"/>
    </row>
    <row r="3" spans="1:5" ht="27" customHeight="1" thickBot="1" x14ac:dyDescent="0.3">
      <c r="A3" s="39" t="s">
        <v>20</v>
      </c>
      <c r="B3" s="39"/>
      <c r="C3" s="39"/>
      <c r="D3" s="39"/>
      <c r="E3" s="39"/>
    </row>
    <row r="4" spans="1:5" ht="15.75" thickTop="1" x14ac:dyDescent="0.25">
      <c r="A4" s="12" t="s">
        <v>0</v>
      </c>
      <c r="B4" s="4" t="s">
        <v>1</v>
      </c>
      <c r="C4" s="34" t="s">
        <v>2</v>
      </c>
      <c r="D4" s="35" t="s">
        <v>3</v>
      </c>
      <c r="E4" s="5" t="s">
        <v>4</v>
      </c>
    </row>
    <row r="5" spans="1:5" s="24" customFormat="1" ht="24" customHeight="1" x14ac:dyDescent="0.25">
      <c r="A5" s="16" t="s">
        <v>5</v>
      </c>
      <c r="B5" s="26" t="s">
        <v>6</v>
      </c>
      <c r="C5" s="32">
        <f>SUM(C7+C8+C13+C14+C15+C16+C17)</f>
        <v>29896271.82</v>
      </c>
      <c r="D5" s="32">
        <f>SUM(D7+D8+D13+D14+D15+D16+D17)</f>
        <v>38568596.969999999</v>
      </c>
      <c r="E5" s="7">
        <f>D5/C5</f>
        <v>1.2900804890393855</v>
      </c>
    </row>
    <row r="6" spans="1:5" x14ac:dyDescent="0.25">
      <c r="A6" s="13"/>
      <c r="B6" s="27" t="s">
        <v>7</v>
      </c>
      <c r="C6" s="32"/>
      <c r="D6" s="32"/>
      <c r="E6" s="7"/>
    </row>
    <row r="7" spans="1:5" ht="66.75" customHeight="1" x14ac:dyDescent="0.25">
      <c r="A7" s="16">
        <v>1</v>
      </c>
      <c r="B7" s="17" t="s">
        <v>11</v>
      </c>
      <c r="C7" s="31">
        <v>13562080.18</v>
      </c>
      <c r="D7" s="31">
        <v>13562080.18</v>
      </c>
      <c r="E7" s="8">
        <f>D7/C7</f>
        <v>1</v>
      </c>
    </row>
    <row r="8" spans="1:5" s="15" customFormat="1" ht="56.25" x14ac:dyDescent="0.25">
      <c r="A8" s="18">
        <v>2</v>
      </c>
      <c r="B8" s="19" t="s">
        <v>19</v>
      </c>
      <c r="C8" s="36">
        <f>SUM(C10:C12)</f>
        <v>452871.14</v>
      </c>
      <c r="D8" s="36">
        <f>SUM(D10:D12)</f>
        <v>452871.14</v>
      </c>
      <c r="E8" s="8">
        <f>D8/C8</f>
        <v>1</v>
      </c>
    </row>
    <row r="9" spans="1:5" ht="24.75" customHeight="1" x14ac:dyDescent="0.25">
      <c r="A9" s="14"/>
      <c r="B9" s="9" t="s">
        <v>14</v>
      </c>
      <c r="C9" s="37"/>
      <c r="D9" s="37"/>
      <c r="E9" s="7"/>
    </row>
    <row r="10" spans="1:5" ht="22.5" x14ac:dyDescent="0.25">
      <c r="A10" s="14"/>
      <c r="B10" s="9" t="s">
        <v>23</v>
      </c>
      <c r="C10" s="37">
        <v>87677.96</v>
      </c>
      <c r="D10" s="37">
        <v>87677.96</v>
      </c>
      <c r="E10" s="7">
        <f t="shared" ref="E10:E15" si="0">D10/C10</f>
        <v>1</v>
      </c>
    </row>
    <row r="11" spans="1:5" ht="33.75" x14ac:dyDescent="0.25">
      <c r="A11" s="14"/>
      <c r="B11" s="9" t="s">
        <v>24</v>
      </c>
      <c r="C11" s="37">
        <v>213744.9</v>
      </c>
      <c r="D11" s="37">
        <v>213744.9</v>
      </c>
      <c r="E11" s="7">
        <f>D11/C11</f>
        <v>1</v>
      </c>
    </row>
    <row r="12" spans="1:5" ht="33.75" x14ac:dyDescent="0.25">
      <c r="A12" s="14"/>
      <c r="B12" s="9" t="s">
        <v>25</v>
      </c>
      <c r="C12" s="37">
        <v>151448.28</v>
      </c>
      <c r="D12" s="37">
        <v>151448.28</v>
      </c>
      <c r="E12" s="7">
        <f t="shared" si="0"/>
        <v>1</v>
      </c>
    </row>
    <row r="13" spans="1:5" s="22" customFormat="1" ht="26.25" customHeight="1" x14ac:dyDescent="0.25">
      <c r="A13" s="20">
        <v>3</v>
      </c>
      <c r="B13" s="21" t="s">
        <v>15</v>
      </c>
      <c r="C13" s="31">
        <v>5363864.76</v>
      </c>
      <c r="D13" s="31">
        <v>5812403.1900000004</v>
      </c>
      <c r="E13" s="8">
        <f>D13/C13</f>
        <v>1.0836222481492992</v>
      </c>
    </row>
    <row r="14" spans="1:5" s="25" customFormat="1" ht="26.25" customHeight="1" x14ac:dyDescent="0.25">
      <c r="A14" s="20">
        <v>4</v>
      </c>
      <c r="B14" s="21" t="s">
        <v>12</v>
      </c>
      <c r="C14" s="31">
        <v>291244</v>
      </c>
      <c r="D14" s="31">
        <v>291244</v>
      </c>
      <c r="E14" s="8">
        <f t="shared" si="0"/>
        <v>1</v>
      </c>
    </row>
    <row r="15" spans="1:5" s="25" customFormat="1" ht="26.25" customHeight="1" x14ac:dyDescent="0.25">
      <c r="A15" s="20">
        <v>5</v>
      </c>
      <c r="B15" s="21" t="s">
        <v>13</v>
      </c>
      <c r="C15" s="31">
        <v>2000000</v>
      </c>
      <c r="D15" s="31">
        <v>2000000</v>
      </c>
      <c r="E15" s="8">
        <f t="shared" si="0"/>
        <v>1</v>
      </c>
    </row>
    <row r="16" spans="1:5" s="25" customFormat="1" ht="26.25" customHeight="1" x14ac:dyDescent="0.25">
      <c r="A16" s="20">
        <v>6</v>
      </c>
      <c r="B16" s="21" t="s">
        <v>16</v>
      </c>
      <c r="C16" s="31">
        <v>2191594.7400000002</v>
      </c>
      <c r="D16" s="31">
        <v>10415381.460000001</v>
      </c>
      <c r="E16" s="8">
        <f t="shared" ref="E16" si="1">D16/C16</f>
        <v>4.7524212710968632</v>
      </c>
    </row>
    <row r="17" spans="1:5" s="25" customFormat="1" ht="26.25" customHeight="1" x14ac:dyDescent="0.25">
      <c r="A17" s="20">
        <v>7</v>
      </c>
      <c r="B17" s="21" t="s">
        <v>22</v>
      </c>
      <c r="C17" s="31">
        <v>6034617</v>
      </c>
      <c r="D17" s="31">
        <v>6034617</v>
      </c>
      <c r="E17" s="8">
        <f t="shared" ref="E17" si="2">D17/C17</f>
        <v>1</v>
      </c>
    </row>
    <row r="18" spans="1:5" s="23" customFormat="1" ht="25.5" customHeight="1" x14ac:dyDescent="0.25">
      <c r="A18" s="16" t="s">
        <v>8</v>
      </c>
      <c r="B18" s="26" t="s">
        <v>9</v>
      </c>
      <c r="C18" s="32">
        <f>SUM(C20+C21+C22)</f>
        <v>4932400</v>
      </c>
      <c r="D18" s="32">
        <f>SUM(D20+D21+D22)</f>
        <v>4932400</v>
      </c>
      <c r="E18" s="7">
        <f>D18/C18</f>
        <v>1</v>
      </c>
    </row>
    <row r="19" spans="1:5" s="23" customFormat="1" x14ac:dyDescent="0.25">
      <c r="A19" s="28"/>
      <c r="B19" s="29" t="s">
        <v>7</v>
      </c>
      <c r="C19" s="33"/>
      <c r="D19" s="33"/>
      <c r="E19" s="10"/>
    </row>
    <row r="20" spans="1:5" s="23" customFormat="1" ht="20.25" customHeight="1" x14ac:dyDescent="0.25">
      <c r="A20" s="20">
        <v>1</v>
      </c>
      <c r="B20" s="30" t="s">
        <v>17</v>
      </c>
      <c r="C20" s="31">
        <v>1912800</v>
      </c>
      <c r="D20" s="31">
        <v>1912800</v>
      </c>
      <c r="E20" s="7">
        <f t="shared" ref="E20:E21" si="3">D20/C20</f>
        <v>1</v>
      </c>
    </row>
    <row r="21" spans="1:5" s="23" customFormat="1" ht="19.5" customHeight="1" x14ac:dyDescent="0.25">
      <c r="A21" s="20">
        <v>2</v>
      </c>
      <c r="B21" s="30" t="s">
        <v>18</v>
      </c>
      <c r="C21" s="31">
        <v>29600</v>
      </c>
      <c r="D21" s="31">
        <v>29600</v>
      </c>
      <c r="E21" s="7">
        <f t="shared" si="3"/>
        <v>1</v>
      </c>
    </row>
    <row r="22" spans="1:5" s="23" customFormat="1" ht="19.5" customHeight="1" x14ac:dyDescent="0.25">
      <c r="A22" s="20">
        <v>3</v>
      </c>
      <c r="B22" s="17" t="s">
        <v>21</v>
      </c>
      <c r="C22" s="31">
        <v>2990000</v>
      </c>
      <c r="D22" s="31">
        <v>2990000</v>
      </c>
      <c r="E22" s="7">
        <f t="shared" ref="E22" si="4">D22/C22</f>
        <v>1</v>
      </c>
    </row>
    <row r="23" spans="1:5" ht="15.75" x14ac:dyDescent="0.25">
      <c r="B23" s="3"/>
    </row>
    <row r="24" spans="1:5" ht="15.75" x14ac:dyDescent="0.25">
      <c r="B24" s="3"/>
    </row>
    <row r="25" spans="1:5" ht="15.75" x14ac:dyDescent="0.25">
      <c r="B25" s="3"/>
    </row>
    <row r="26" spans="1:5" ht="15.75" x14ac:dyDescent="0.25">
      <c r="B26" s="3"/>
    </row>
  </sheetData>
  <mergeCells count="2">
    <mergeCell ref="C1:E1"/>
    <mergeCell ref="A3:E3"/>
  </mergeCells>
  <pageMargins left="0.70866141732283472" right="0.70866141732283472" top="0.98425196850393704" bottom="0.688976377952755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Nr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Sobolewska</dc:creator>
  <cp:lastModifiedBy>Agnieszka Kalinowska-Szymańska</cp:lastModifiedBy>
  <cp:lastPrinted>2025-03-20T12:46:50Z</cp:lastPrinted>
  <dcterms:created xsi:type="dcterms:W3CDTF">2019-03-22T14:53:23Z</dcterms:created>
  <dcterms:modified xsi:type="dcterms:W3CDTF">2025-03-20T14:28:24Z</dcterms:modified>
</cp:coreProperties>
</file>