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Uchwały Zarządu 2024\23 grudnia\"/>
    </mc:Choice>
  </mc:AlternateContent>
  <bookViews>
    <workbookView xWindow="0" yWindow="0" windowWidth="28290" windowHeight="11985"/>
  </bookViews>
  <sheets>
    <sheet name="zał. 6 OK" sheetId="1" r:id="rId1"/>
  </sheets>
  <definedNames>
    <definedName name="_xlnm.Print_Titles" localSheetId="0">'zał. 6 OK'!$9:$11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E25" i="1" l="1"/>
  <c r="H53" i="1" l="1"/>
  <c r="F53" i="1"/>
  <c r="H52" i="1"/>
  <c r="G52" i="1"/>
  <c r="F52" i="1"/>
  <c r="E52" i="1"/>
  <c r="H25" i="1"/>
  <c r="F25" i="1"/>
  <c r="D25" i="1"/>
  <c r="B25" i="1"/>
  <c r="A25" i="1"/>
  <c r="G17" i="1"/>
  <c r="G13" i="1"/>
  <c r="E53" i="1" l="1"/>
  <c r="G53" i="1"/>
</calcChain>
</file>

<file path=xl/sharedStrings.xml><?xml version="1.0" encoding="utf-8"?>
<sst xmlns="http://schemas.openxmlformats.org/spreadsheetml/2006/main" count="57" uniqueCount="49">
  <si>
    <t>Dział</t>
  </si>
  <si>
    <t>Rozdział</t>
  </si>
  <si>
    <t>Paragraf</t>
  </si>
  <si>
    <t>Treść</t>
  </si>
  <si>
    <t xml:space="preserve">Kwota dotacji </t>
  </si>
  <si>
    <t>podmiotowej</t>
  </si>
  <si>
    <t>przedmiotowej</t>
  </si>
  <si>
    <t>celowej</t>
  </si>
  <si>
    <t>na zadania bieżące</t>
  </si>
  <si>
    <t>inwestycje                       i zakupy inwestycyjne</t>
  </si>
  <si>
    <t>Jednostki sektora finansów publicznych</t>
  </si>
  <si>
    <t>Zimowe utrzymanie dróg powiatowych</t>
  </si>
  <si>
    <t>Dotacja dla Gminy Brańszczyk</t>
  </si>
  <si>
    <t>Dotacja dla Gminy Długosiodło</t>
  </si>
  <si>
    <t>Dotacja dla Gminy Zabrodzie</t>
  </si>
  <si>
    <t>Bieżące utrzymanie dróg powiatowych</t>
  </si>
  <si>
    <t>Dotacja dla Gminy Rząśnik</t>
  </si>
  <si>
    <t xml:space="preserve">Dotacja dla SPZZOZ w Wyszkowie na finansowanie lub dofinansowanie kosztów realizacji inwestycji i zakupów  inwestycyjnych </t>
  </si>
  <si>
    <t>Dotacja dla Gminy Wyszków na wykonywanie zadań powiatowej biblioteki publicznej przez Miejską Bibliotekę Publiczną</t>
  </si>
  <si>
    <t xml:space="preserve">Dotacja podmiotowa dla samorządowej Instytucji kultury - Muzeum Cypriana Norwida w Dębinkach  </t>
  </si>
  <si>
    <t>Jednostki nie należące do sektora finansów publicznych</t>
  </si>
  <si>
    <t>010</t>
  </si>
  <si>
    <t>01008</t>
  </si>
  <si>
    <t xml:space="preserve">Dotacje dla spółek wodnych na realizację zadań związanych z utrzymaniem wód i urządzeń wodnych </t>
  </si>
  <si>
    <t>750</t>
  </si>
  <si>
    <t>75095</t>
  </si>
  <si>
    <t xml:space="preserve">Dotacja celowa z budżetu udzielana w trybie art.221 ustawy na dofinansowanie zadań do realizacji organizacjom prowadzącym działalność pożytku publicznego </t>
  </si>
  <si>
    <t>Nieodpłatna pomoc prawna realizowana przez organizacje pozarządowe</t>
  </si>
  <si>
    <t>Bieżące utrzymanie niepublicznych  techników</t>
  </si>
  <si>
    <t>Bieżące utrzymanie niepublicznych  szkół policealnych</t>
  </si>
  <si>
    <t>Bieżące utrzymanie niepublicznych  liceów ogólnokształcacych</t>
  </si>
  <si>
    <t>Bieżace utrzymanie niepublicznych  szkół zawodowych wymagających stosowania specjalnej organizacji nauki</t>
  </si>
  <si>
    <t>Bieżace funkcjonowanie DPS  w Niegowie</t>
  </si>
  <si>
    <t>Bieżące funkcjonowanie DPS  "Fiszor " w Gaju</t>
  </si>
  <si>
    <t>Bieżace utrzymanie Powiatowego Środowiskowego Domu Samopomocy w Wyszkowie</t>
  </si>
  <si>
    <t>Dotacja celowa z budżetu udzielana w trybie art.221 ustawy na dofinansowanie zadań do realizacji organizacjom prowadzącym działalność pożytku publicznego</t>
  </si>
  <si>
    <t>Dofinansowanie działalności Warszatów Terapii Zajęciowej</t>
  </si>
  <si>
    <t>Bieżące utrzymanie Specjalnego Ośrodka Wychowawczego Zgromadzenia Sióstr Franciszkanek Rodziny Maryji w Brańszczyku</t>
  </si>
  <si>
    <t>Bieżące utrzymanie niepublicznych szkół -wczesne wspomaganie rozwoju dziecka</t>
  </si>
  <si>
    <t>Bieżąca działalność Ośrodka Rehabilitacyjno - Edukacyjno - Wychowawczego w Wyszkowie</t>
  </si>
  <si>
    <t>dotacja celowa z budżetu udzielana w trybie art.221 ustawy na dofinansowanie zadań do realizacji organizacjom prowadzącym działalnośc pożytku publicznego</t>
  </si>
  <si>
    <t>Dotacja celowa z budżetu na dofinansowanie zadań inwestycyjnych obiektów zabytkowych - Parafia pw. św. Idziego w Wyszkowie</t>
  </si>
  <si>
    <t>Ogółem dotacje</t>
  </si>
  <si>
    <t>Dotacje udzielone z budżetu podmiotom należącym i nienależącym do sektora finansów publicznych w roku 2024</t>
  </si>
  <si>
    <t>Dotacja celowa z budżetu na dofinansowanie zadań inwestycyjnych obiektów zabytkowych - Muzeum C. Norwida w Dębinkach</t>
  </si>
  <si>
    <t>Zarządu Powiatu Wyszkowskiego</t>
  </si>
  <si>
    <t>do Uchwały Nr 33/106/2024</t>
  </si>
  <si>
    <t>z dnia 23 grudnia 2024 r.</t>
  </si>
  <si>
    <t>Załącznik Nr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</si>
</sst>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Arial CE"/>
      <family val="2"/>
      <charset val="238"/>
    </font>
    <font>
      <sz val="9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.5"/>
      <color rgb="FFFF0000"/>
      <name val="Arial"/>
      <family val="2"/>
      <charset val="238"/>
    </font>
    <font>
      <sz val="8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/>
    <xf numFmtId="164" fontId="4" fillId="2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43" fontId="9" fillId="0" borderId="2" xfId="1" applyFont="1" applyBorder="1" applyAlignment="1">
      <alignment horizontal="center" vertical="center"/>
    </xf>
    <xf numFmtId="43" fontId="9" fillId="0" borderId="2" xfId="1" applyFont="1" applyBorder="1" applyAlignment="1">
      <alignment vertical="center"/>
    </xf>
    <xf numFmtId="43" fontId="8" fillId="0" borderId="2" xfId="1" applyFont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43" fontId="7" fillId="0" borderId="2" xfId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3" fontId="7" fillId="0" borderId="2" xfId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 wrapText="1"/>
    </xf>
    <xf numFmtId="43" fontId="9" fillId="0" borderId="6" xfId="1" applyFont="1" applyFill="1" applyBorder="1" applyAlignment="1">
      <alignment horizontal="center" vertical="center"/>
    </xf>
    <xf numFmtId="0" fontId="6" fillId="0" borderId="0" xfId="0" applyFont="1" applyFill="1" applyAlignment="1"/>
    <xf numFmtId="49" fontId="7" fillId="0" borderId="2" xfId="0" applyNumberFormat="1" applyFont="1" applyBorder="1" applyAlignment="1">
      <alignment horizontal="center" vertical="center"/>
    </xf>
    <xf numFmtId="43" fontId="7" fillId="0" borderId="2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justify" vertical="center" wrapText="1"/>
    </xf>
    <xf numFmtId="43" fontId="9" fillId="0" borderId="8" xfId="1" applyFont="1" applyFill="1" applyBorder="1" applyAlignment="1">
      <alignment horizontal="right" vertical="center"/>
    </xf>
    <xf numFmtId="43" fontId="7" fillId="0" borderId="8" xfId="1" applyFont="1" applyFill="1" applyBorder="1" applyAlignment="1">
      <alignment horizontal="right" vertical="center"/>
    </xf>
    <xf numFmtId="0" fontId="2" fillId="0" borderId="0" xfId="0" applyFont="1" applyFill="1" applyAlignment="1"/>
    <xf numFmtId="0" fontId="7" fillId="0" borderId="9" xfId="0" applyFont="1" applyBorder="1" applyAlignment="1"/>
    <xf numFmtId="0" fontId="7" fillId="0" borderId="10" xfId="0" applyFont="1" applyBorder="1" applyAlignment="1"/>
    <xf numFmtId="43" fontId="4" fillId="0" borderId="11" xfId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164" fontId="11" fillId="0" borderId="0" xfId="1" applyNumberFormat="1" applyFont="1"/>
    <xf numFmtId="0" fontId="11" fillId="0" borderId="0" xfId="0" applyFont="1" applyAlignment="1"/>
    <xf numFmtId="164" fontId="12" fillId="0" borderId="0" xfId="1" applyNumberFormat="1" applyFont="1"/>
    <xf numFmtId="0" fontId="13" fillId="0" borderId="0" xfId="0" applyFont="1" applyAlignment="1"/>
    <xf numFmtId="0" fontId="13" fillId="0" borderId="0" xfId="0" applyFont="1" applyAlignment="1">
      <alignment wrapText="1"/>
    </xf>
    <xf numFmtId="0" fontId="12" fillId="0" borderId="0" xfId="0" applyFont="1" applyAlignment="1"/>
    <xf numFmtId="164" fontId="13" fillId="0" borderId="0" xfId="1" applyNumberFormat="1" applyFont="1"/>
    <xf numFmtId="0" fontId="4" fillId="0" borderId="10" xfId="0" applyFont="1" applyBorder="1" applyAlignment="1">
      <alignment vertical="center" wrapText="1"/>
    </xf>
    <xf numFmtId="43" fontId="4" fillId="0" borderId="12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3267075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3267075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3267075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3267075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467100" y="295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workbookViewId="0">
      <selection activeCell="A12" sqref="A9:H12"/>
    </sheetView>
  </sheetViews>
  <sheetFormatPr defaultRowHeight="11.25" x14ac:dyDescent="0.2"/>
  <cols>
    <col min="1" max="1" width="3.85546875" style="1" customWidth="1"/>
    <col min="2" max="2" width="6" style="1" customWidth="1"/>
    <col min="3" max="3" width="6.140625" style="1" customWidth="1"/>
    <col min="4" max="4" width="22.28515625" style="32" customWidth="1"/>
    <col min="5" max="5" width="13.42578125" style="33" customWidth="1"/>
    <col min="6" max="6" width="11.42578125" style="34" customWidth="1"/>
    <col min="7" max="7" width="12.7109375" style="33" bestFit="1" customWidth="1"/>
    <col min="8" max="8" width="12.7109375" style="34" bestFit="1" customWidth="1"/>
    <col min="9" max="9" width="0.28515625" style="1" customWidth="1"/>
    <col min="10" max="16384" width="9.140625" style="1"/>
  </cols>
  <sheetData>
    <row r="2" spans="1:8" s="36" customFormat="1" ht="12.75" customHeight="1" x14ac:dyDescent="0.2">
      <c r="D2" s="37"/>
      <c r="E2" s="35"/>
      <c r="F2" s="38"/>
      <c r="G2" s="39" t="s">
        <v>48</v>
      </c>
      <c r="H2" s="38"/>
    </row>
    <row r="3" spans="1:8" s="36" customFormat="1" ht="12.75" customHeight="1" x14ac:dyDescent="0.2">
      <c r="D3" s="37"/>
      <c r="E3" s="35"/>
      <c r="F3" s="38"/>
      <c r="G3" s="39" t="s">
        <v>46</v>
      </c>
      <c r="H3" s="38"/>
    </row>
    <row r="4" spans="1:8" s="36" customFormat="1" ht="12.75" customHeight="1" x14ac:dyDescent="0.2">
      <c r="D4" s="37"/>
      <c r="E4" s="35"/>
      <c r="F4" s="38"/>
      <c r="G4" s="39" t="s">
        <v>45</v>
      </c>
      <c r="H4" s="38"/>
    </row>
    <row r="5" spans="1:8" s="36" customFormat="1" ht="12.75" customHeight="1" x14ac:dyDescent="0.2">
      <c r="D5" s="37"/>
      <c r="E5" s="35"/>
      <c r="F5" s="38"/>
      <c r="G5" s="39" t="s">
        <v>47</v>
      </c>
      <c r="H5" s="38"/>
    </row>
    <row r="6" spans="1:8" ht="15" customHeight="1" x14ac:dyDescent="0.2"/>
    <row r="7" spans="1:8" ht="17.25" customHeight="1" x14ac:dyDescent="0.2">
      <c r="A7" s="42" t="s">
        <v>43</v>
      </c>
      <c r="B7" s="42"/>
      <c r="C7" s="42"/>
      <c r="D7" s="42"/>
      <c r="E7" s="42"/>
      <c r="F7" s="42"/>
      <c r="G7" s="42"/>
      <c r="H7" s="42"/>
    </row>
    <row r="8" spans="1:8" ht="6.75" customHeight="1" x14ac:dyDescent="0.2"/>
    <row r="9" spans="1:8" s="2" customFormat="1" ht="16.5" customHeight="1" x14ac:dyDescent="0.2">
      <c r="A9" s="47" t="s">
        <v>0</v>
      </c>
      <c r="B9" s="47" t="s">
        <v>1</v>
      </c>
      <c r="C9" s="47" t="s">
        <v>2</v>
      </c>
      <c r="D9" s="50" t="s">
        <v>3</v>
      </c>
      <c r="E9" s="53" t="s">
        <v>4</v>
      </c>
      <c r="F9" s="53"/>
      <c r="G9" s="53"/>
      <c r="H9" s="53"/>
    </row>
    <row r="10" spans="1:8" s="2" customFormat="1" ht="16.5" customHeight="1" x14ac:dyDescent="0.2">
      <c r="A10" s="48"/>
      <c r="B10" s="48"/>
      <c r="C10" s="48"/>
      <c r="D10" s="51"/>
      <c r="E10" s="54" t="s">
        <v>5</v>
      </c>
      <c r="F10" s="56" t="s">
        <v>6</v>
      </c>
      <c r="G10" s="43" t="s">
        <v>7</v>
      </c>
      <c r="H10" s="43"/>
    </row>
    <row r="11" spans="1:8" s="2" customFormat="1" ht="36.75" customHeight="1" x14ac:dyDescent="0.2">
      <c r="A11" s="49"/>
      <c r="B11" s="49"/>
      <c r="C11" s="49"/>
      <c r="D11" s="52"/>
      <c r="E11" s="55"/>
      <c r="F11" s="55"/>
      <c r="G11" s="3" t="s">
        <v>8</v>
      </c>
      <c r="H11" s="3" t="s">
        <v>9</v>
      </c>
    </row>
    <row r="12" spans="1:8" s="4" customFormat="1" ht="22.5" customHeight="1" x14ac:dyDescent="0.2">
      <c r="A12" s="57" t="s">
        <v>10</v>
      </c>
      <c r="B12" s="58"/>
      <c r="C12" s="58"/>
      <c r="D12" s="58"/>
      <c r="E12" s="58"/>
      <c r="F12" s="58"/>
      <c r="G12" s="58"/>
      <c r="H12" s="59"/>
    </row>
    <row r="13" spans="1:8" s="4" customFormat="1" ht="21.75" customHeight="1" x14ac:dyDescent="0.2">
      <c r="A13" s="5"/>
      <c r="B13" s="5"/>
      <c r="C13" s="5"/>
      <c r="D13" s="6" t="s">
        <v>11</v>
      </c>
      <c r="E13" s="7"/>
      <c r="F13" s="8"/>
      <c r="G13" s="9">
        <f>SUM(G14:G16)</f>
        <v>563239</v>
      </c>
      <c r="H13" s="8"/>
    </row>
    <row r="14" spans="1:8" s="4" customFormat="1" ht="19.5" customHeight="1" x14ac:dyDescent="0.2">
      <c r="A14" s="5">
        <v>600</v>
      </c>
      <c r="B14" s="5">
        <v>60014</v>
      </c>
      <c r="C14" s="5">
        <v>2310</v>
      </c>
      <c r="D14" s="10" t="s">
        <v>12</v>
      </c>
      <c r="E14" s="7"/>
      <c r="F14" s="8"/>
      <c r="G14" s="11">
        <v>193200</v>
      </c>
      <c r="H14" s="8"/>
    </row>
    <row r="15" spans="1:8" s="4" customFormat="1" ht="17.25" customHeight="1" x14ac:dyDescent="0.2">
      <c r="A15" s="5">
        <v>600</v>
      </c>
      <c r="B15" s="5">
        <v>60014</v>
      </c>
      <c r="C15" s="5">
        <v>2310</v>
      </c>
      <c r="D15" s="10" t="s">
        <v>13</v>
      </c>
      <c r="E15" s="7"/>
      <c r="F15" s="8"/>
      <c r="G15" s="11">
        <v>253720</v>
      </c>
      <c r="H15" s="8"/>
    </row>
    <row r="16" spans="1:8" s="4" customFormat="1" ht="16.5" customHeight="1" x14ac:dyDescent="0.2">
      <c r="A16" s="5">
        <v>600</v>
      </c>
      <c r="B16" s="5">
        <v>60014</v>
      </c>
      <c r="C16" s="5">
        <v>2310</v>
      </c>
      <c r="D16" s="10" t="s">
        <v>14</v>
      </c>
      <c r="E16" s="7"/>
      <c r="F16" s="8"/>
      <c r="G16" s="11">
        <v>116319</v>
      </c>
      <c r="H16" s="8"/>
    </row>
    <row r="17" spans="1:8" s="4" customFormat="1" ht="25.5" customHeight="1" x14ac:dyDescent="0.2">
      <c r="A17" s="5"/>
      <c r="B17" s="5"/>
      <c r="C17" s="5"/>
      <c r="D17" s="12" t="s">
        <v>15</v>
      </c>
      <c r="E17" s="7"/>
      <c r="F17" s="8"/>
      <c r="G17" s="9">
        <f>SUM(G18:G21)</f>
        <v>227006</v>
      </c>
      <c r="H17" s="8"/>
    </row>
    <row r="18" spans="1:8" s="4" customFormat="1" ht="19.5" customHeight="1" x14ac:dyDescent="0.2">
      <c r="A18" s="5">
        <v>600</v>
      </c>
      <c r="B18" s="5">
        <v>60014</v>
      </c>
      <c r="C18" s="5">
        <v>2310</v>
      </c>
      <c r="D18" s="10" t="s">
        <v>12</v>
      </c>
      <c r="E18" s="7"/>
      <c r="F18" s="8"/>
      <c r="G18" s="11">
        <v>61257</v>
      </c>
      <c r="H18" s="8"/>
    </row>
    <row r="19" spans="1:8" s="4" customFormat="1" ht="18" customHeight="1" x14ac:dyDescent="0.2">
      <c r="A19" s="5">
        <v>600</v>
      </c>
      <c r="B19" s="5">
        <v>60014</v>
      </c>
      <c r="C19" s="5">
        <v>2310</v>
      </c>
      <c r="D19" s="10" t="s">
        <v>13</v>
      </c>
      <c r="E19" s="7"/>
      <c r="F19" s="8"/>
      <c r="G19" s="11">
        <v>73035</v>
      </c>
      <c r="H19" s="8"/>
    </row>
    <row r="20" spans="1:8" s="4" customFormat="1" ht="16.5" customHeight="1" x14ac:dyDescent="0.2">
      <c r="A20" s="5">
        <v>600</v>
      </c>
      <c r="B20" s="5">
        <v>60014</v>
      </c>
      <c r="C20" s="5">
        <v>2310</v>
      </c>
      <c r="D20" s="10" t="s">
        <v>16</v>
      </c>
      <c r="E20" s="7"/>
      <c r="F20" s="8"/>
      <c r="G20" s="11">
        <v>58821</v>
      </c>
      <c r="H20" s="8"/>
    </row>
    <row r="21" spans="1:8" s="4" customFormat="1" ht="16.5" customHeight="1" x14ac:dyDescent="0.2">
      <c r="A21" s="5">
        <v>600</v>
      </c>
      <c r="B21" s="5">
        <v>60014</v>
      </c>
      <c r="C21" s="5">
        <v>2310</v>
      </c>
      <c r="D21" s="10" t="s">
        <v>14</v>
      </c>
      <c r="E21" s="7"/>
      <c r="F21" s="8"/>
      <c r="G21" s="11">
        <v>33893</v>
      </c>
      <c r="H21" s="8"/>
    </row>
    <row r="22" spans="1:8" s="4" customFormat="1" ht="58.5" customHeight="1" x14ac:dyDescent="0.2">
      <c r="A22" s="5">
        <v>851</v>
      </c>
      <c r="B22" s="5">
        <v>85111</v>
      </c>
      <c r="C22" s="5">
        <v>6220</v>
      </c>
      <c r="D22" s="13" t="s">
        <v>17</v>
      </c>
      <c r="E22" s="7"/>
      <c r="F22" s="8"/>
      <c r="G22" s="7"/>
      <c r="H22" s="11">
        <v>441372</v>
      </c>
    </row>
    <row r="23" spans="1:8" s="4" customFormat="1" ht="59.25" customHeight="1" x14ac:dyDescent="0.2">
      <c r="A23" s="5">
        <v>921</v>
      </c>
      <c r="B23" s="5">
        <v>92116</v>
      </c>
      <c r="C23" s="5">
        <v>2310</v>
      </c>
      <c r="D23" s="14" t="s">
        <v>18</v>
      </c>
      <c r="E23" s="7"/>
      <c r="F23" s="8"/>
      <c r="G23" s="11">
        <v>96600</v>
      </c>
      <c r="H23" s="8"/>
    </row>
    <row r="24" spans="1:8" s="4" customFormat="1" ht="46.5" customHeight="1" x14ac:dyDescent="0.2">
      <c r="A24" s="5">
        <v>921</v>
      </c>
      <c r="B24" s="5">
        <v>92118</v>
      </c>
      <c r="C24" s="5">
        <v>2480</v>
      </c>
      <c r="D24" s="14" t="s">
        <v>19</v>
      </c>
      <c r="E24" s="15">
        <v>30000</v>
      </c>
      <c r="F24" s="8"/>
      <c r="G24" s="8"/>
      <c r="H24" s="8"/>
    </row>
    <row r="25" spans="1:8" s="20" customFormat="1" ht="11.25" hidden="1" customHeight="1" x14ac:dyDescent="0.2">
      <c r="A25" s="16">
        <f>SUM(A18:A24)</f>
        <v>5093</v>
      </c>
      <c r="B25" s="17">
        <f>SUM(B18:B24)</f>
        <v>509401</v>
      </c>
      <c r="C25" s="17"/>
      <c r="D25" s="18">
        <f>SUM(D18:D23)</f>
        <v>0</v>
      </c>
      <c r="E25" s="19">
        <f>SUM(E24)</f>
        <v>30000</v>
      </c>
      <c r="F25" s="19">
        <f>SUM(F13:F23)</f>
        <v>0</v>
      </c>
      <c r="G25" s="19">
        <f>SUM(G13+G17+G23)</f>
        <v>886845</v>
      </c>
      <c r="H25" s="19">
        <f>SUM(H13:H24)</f>
        <v>441372</v>
      </c>
    </row>
    <row r="26" spans="1:8" s="4" customFormat="1" ht="19.5" customHeight="1" x14ac:dyDescent="0.2">
      <c r="A26" s="44" t="s">
        <v>20</v>
      </c>
      <c r="B26" s="45"/>
      <c r="C26" s="45"/>
      <c r="D26" s="45"/>
      <c r="E26" s="45"/>
      <c r="F26" s="45"/>
      <c r="G26" s="45"/>
      <c r="H26" s="46"/>
    </row>
    <row r="27" spans="1:8" s="4" customFormat="1" ht="45" customHeight="1" x14ac:dyDescent="0.2">
      <c r="A27" s="21" t="s">
        <v>21</v>
      </c>
      <c r="B27" s="21" t="s">
        <v>22</v>
      </c>
      <c r="C27" s="5">
        <v>2830</v>
      </c>
      <c r="D27" s="14" t="s">
        <v>23</v>
      </c>
      <c r="E27" s="7"/>
      <c r="F27" s="8"/>
      <c r="G27" s="11">
        <v>75000</v>
      </c>
      <c r="H27" s="8"/>
    </row>
    <row r="28" spans="1:8" s="4" customFormat="1" ht="72" customHeight="1" x14ac:dyDescent="0.2">
      <c r="A28" s="21" t="s">
        <v>24</v>
      </c>
      <c r="B28" s="21" t="s">
        <v>25</v>
      </c>
      <c r="C28" s="5">
        <v>2360</v>
      </c>
      <c r="D28" s="14" t="s">
        <v>26</v>
      </c>
      <c r="E28" s="7"/>
      <c r="F28" s="8"/>
      <c r="G28" s="11">
        <v>10000</v>
      </c>
      <c r="H28" s="8"/>
    </row>
    <row r="29" spans="1:8" s="4" customFormat="1" ht="36.75" customHeight="1" x14ac:dyDescent="0.2">
      <c r="A29" s="5">
        <v>755</v>
      </c>
      <c r="B29" s="5">
        <v>75515</v>
      </c>
      <c r="C29" s="5">
        <v>2360</v>
      </c>
      <c r="D29" s="14" t="s">
        <v>27</v>
      </c>
      <c r="E29" s="7"/>
      <c r="F29" s="8"/>
      <c r="G29" s="11">
        <v>134380</v>
      </c>
      <c r="H29" s="8"/>
    </row>
    <row r="30" spans="1:8" s="4" customFormat="1" ht="30.75" customHeight="1" x14ac:dyDescent="0.2">
      <c r="A30" s="5">
        <v>801</v>
      </c>
      <c r="B30" s="5">
        <v>80115</v>
      </c>
      <c r="C30" s="5">
        <v>2540</v>
      </c>
      <c r="D30" s="14" t="s">
        <v>28</v>
      </c>
      <c r="E30" s="15">
        <v>929430</v>
      </c>
      <c r="F30" s="8"/>
      <c r="G30" s="11"/>
      <c r="H30" s="8"/>
    </row>
    <row r="31" spans="1:8" s="4" customFormat="1" ht="33.75" customHeight="1" x14ac:dyDescent="0.2">
      <c r="A31" s="5">
        <v>801</v>
      </c>
      <c r="B31" s="5">
        <v>80116</v>
      </c>
      <c r="C31" s="5">
        <v>2540</v>
      </c>
      <c r="D31" s="14" t="s">
        <v>29</v>
      </c>
      <c r="E31" s="15">
        <v>7982727</v>
      </c>
      <c r="F31" s="8"/>
      <c r="G31" s="11"/>
      <c r="H31" s="8"/>
    </row>
    <row r="32" spans="1:8" s="4" customFormat="1" ht="33.75" hidden="1" customHeight="1" x14ac:dyDescent="0.2">
      <c r="A32" s="5"/>
      <c r="B32" s="5"/>
      <c r="C32" s="5"/>
      <c r="D32" s="14"/>
      <c r="E32" s="15"/>
      <c r="F32" s="8"/>
      <c r="G32" s="11"/>
      <c r="H32" s="8"/>
    </row>
    <row r="33" spans="1:8" s="4" customFormat="1" ht="41.25" customHeight="1" x14ac:dyDescent="0.2">
      <c r="A33" s="5">
        <v>801</v>
      </c>
      <c r="B33" s="5">
        <v>80120</v>
      </c>
      <c r="C33" s="5">
        <v>2540</v>
      </c>
      <c r="D33" s="14" t="s">
        <v>30</v>
      </c>
      <c r="E33" s="15">
        <v>3766280</v>
      </c>
      <c r="F33" s="8"/>
      <c r="G33" s="11"/>
      <c r="H33" s="8"/>
    </row>
    <row r="34" spans="1:8" s="4" customFormat="1" ht="56.25" x14ac:dyDescent="0.2">
      <c r="A34" s="5">
        <v>801</v>
      </c>
      <c r="B34" s="5">
        <v>80152</v>
      </c>
      <c r="C34" s="5">
        <v>2540</v>
      </c>
      <c r="D34" s="14" t="s">
        <v>31</v>
      </c>
      <c r="E34" s="15">
        <v>988024</v>
      </c>
      <c r="F34" s="8"/>
      <c r="G34" s="11"/>
      <c r="H34" s="8"/>
    </row>
    <row r="35" spans="1:8" s="4" customFormat="1" ht="70.5" customHeight="1" x14ac:dyDescent="0.2">
      <c r="A35" s="5">
        <v>851</v>
      </c>
      <c r="B35" s="5">
        <v>85195</v>
      </c>
      <c r="C35" s="5">
        <v>2360</v>
      </c>
      <c r="D35" s="14" t="s">
        <v>35</v>
      </c>
      <c r="E35" s="15"/>
      <c r="F35" s="8"/>
      <c r="G35" s="11">
        <v>4000</v>
      </c>
      <c r="H35" s="8"/>
    </row>
    <row r="36" spans="1:8" s="4" customFormat="1" ht="24.75" customHeight="1" x14ac:dyDescent="0.2">
      <c r="A36" s="5">
        <v>852</v>
      </c>
      <c r="B36" s="5">
        <v>85202</v>
      </c>
      <c r="C36" s="5">
        <v>2580</v>
      </c>
      <c r="D36" s="14" t="s">
        <v>32</v>
      </c>
      <c r="E36" s="15">
        <v>4488658</v>
      </c>
      <c r="F36" s="8"/>
      <c r="G36" s="11"/>
      <c r="H36" s="8"/>
    </row>
    <row r="37" spans="1:8" s="4" customFormat="1" ht="26.25" customHeight="1" x14ac:dyDescent="0.2">
      <c r="A37" s="5">
        <v>852</v>
      </c>
      <c r="B37" s="5">
        <v>85202</v>
      </c>
      <c r="C37" s="5">
        <v>2580</v>
      </c>
      <c r="D37" s="14" t="s">
        <v>33</v>
      </c>
      <c r="E37" s="15">
        <v>3009425</v>
      </c>
      <c r="F37" s="8"/>
      <c r="G37" s="11"/>
      <c r="H37" s="8"/>
    </row>
    <row r="38" spans="1:8" s="4" customFormat="1" ht="46.5" customHeight="1" x14ac:dyDescent="0.2">
      <c r="A38" s="5">
        <v>852</v>
      </c>
      <c r="B38" s="5">
        <v>85203</v>
      </c>
      <c r="C38" s="5">
        <v>2580</v>
      </c>
      <c r="D38" s="14" t="s">
        <v>34</v>
      </c>
      <c r="E38" s="15">
        <v>1291478.32</v>
      </c>
      <c r="F38" s="8"/>
      <c r="G38" s="11"/>
      <c r="H38" s="8"/>
    </row>
    <row r="39" spans="1:8" s="4" customFormat="1" ht="71.25" customHeight="1" x14ac:dyDescent="0.2">
      <c r="A39" s="5">
        <v>852</v>
      </c>
      <c r="B39" s="5">
        <v>85220</v>
      </c>
      <c r="C39" s="5">
        <v>2360</v>
      </c>
      <c r="D39" s="14" t="s">
        <v>35</v>
      </c>
      <c r="E39" s="7"/>
      <c r="F39" s="8"/>
      <c r="G39" s="11">
        <v>65000</v>
      </c>
      <c r="H39" s="8"/>
    </row>
    <row r="40" spans="1:8" s="4" customFormat="1" ht="70.5" customHeight="1" x14ac:dyDescent="0.2">
      <c r="A40" s="5">
        <v>853</v>
      </c>
      <c r="B40" s="5">
        <v>85311</v>
      </c>
      <c r="C40" s="5">
        <v>2360</v>
      </c>
      <c r="D40" s="14" t="s">
        <v>35</v>
      </c>
      <c r="E40" s="7"/>
      <c r="F40" s="8"/>
      <c r="G40" s="11">
        <v>50000</v>
      </c>
      <c r="H40" s="8"/>
    </row>
    <row r="41" spans="1:8" s="4" customFormat="1" ht="70.5" customHeight="1" x14ac:dyDescent="0.2">
      <c r="A41" s="5">
        <v>853</v>
      </c>
      <c r="B41" s="5">
        <v>85395</v>
      </c>
      <c r="C41" s="5">
        <v>2360</v>
      </c>
      <c r="D41" s="14" t="s">
        <v>35</v>
      </c>
      <c r="E41" s="7"/>
      <c r="F41" s="8"/>
      <c r="G41" s="11">
        <v>2825</v>
      </c>
      <c r="H41" s="8"/>
    </row>
    <row r="42" spans="1:8" s="4" customFormat="1" ht="27.75" customHeight="1" x14ac:dyDescent="0.2">
      <c r="A42" s="5">
        <v>853</v>
      </c>
      <c r="B42" s="5">
        <v>85311</v>
      </c>
      <c r="C42" s="5">
        <v>2580</v>
      </c>
      <c r="D42" s="14" t="s">
        <v>36</v>
      </c>
      <c r="E42" s="15">
        <v>112320</v>
      </c>
      <c r="F42" s="8"/>
      <c r="G42" s="11"/>
      <c r="H42" s="8"/>
    </row>
    <row r="43" spans="1:8" s="4" customFormat="1" ht="57" customHeight="1" x14ac:dyDescent="0.2">
      <c r="A43" s="5">
        <v>854</v>
      </c>
      <c r="B43" s="5">
        <v>85403</v>
      </c>
      <c r="C43" s="5">
        <v>2540</v>
      </c>
      <c r="D43" s="14" t="s">
        <v>37</v>
      </c>
      <c r="E43" s="22">
        <v>2924996</v>
      </c>
      <c r="F43" s="23"/>
      <c r="G43" s="22"/>
      <c r="H43" s="23"/>
    </row>
    <row r="44" spans="1:8" s="4" customFormat="1" ht="33.75" x14ac:dyDescent="0.2">
      <c r="A44" s="5">
        <v>854</v>
      </c>
      <c r="B44" s="5">
        <v>85404</v>
      </c>
      <c r="C44" s="5">
        <v>2540</v>
      </c>
      <c r="D44" s="14" t="s">
        <v>38</v>
      </c>
      <c r="E44" s="22">
        <v>374870</v>
      </c>
      <c r="F44" s="23"/>
      <c r="G44" s="22"/>
      <c r="H44" s="23"/>
    </row>
    <row r="45" spans="1:8" ht="33.75" x14ac:dyDescent="0.2">
      <c r="A45" s="5">
        <v>854</v>
      </c>
      <c r="B45" s="5">
        <v>85419</v>
      </c>
      <c r="C45" s="5">
        <v>2540</v>
      </c>
      <c r="D45" s="14" t="s">
        <v>39</v>
      </c>
      <c r="E45" s="22">
        <v>1044992</v>
      </c>
      <c r="F45" s="23"/>
      <c r="G45" s="22"/>
      <c r="H45" s="23"/>
    </row>
    <row r="46" spans="1:8" ht="72" customHeight="1" x14ac:dyDescent="0.2">
      <c r="A46" s="5">
        <v>921</v>
      </c>
      <c r="B46" s="5">
        <v>92105</v>
      </c>
      <c r="C46" s="5">
        <v>2360</v>
      </c>
      <c r="D46" s="14" t="s">
        <v>40</v>
      </c>
      <c r="E46" s="23"/>
      <c r="F46" s="23"/>
      <c r="G46" s="22">
        <v>77000</v>
      </c>
      <c r="H46" s="23"/>
    </row>
    <row r="47" spans="1:8" ht="56.25" x14ac:dyDescent="0.2">
      <c r="A47" s="5">
        <v>921</v>
      </c>
      <c r="B47" s="5">
        <v>92120</v>
      </c>
      <c r="C47" s="5">
        <v>6570</v>
      </c>
      <c r="D47" s="14" t="s">
        <v>41</v>
      </c>
      <c r="E47" s="23"/>
      <c r="F47" s="23"/>
      <c r="G47" s="22"/>
      <c r="H47" s="22">
        <v>511000</v>
      </c>
    </row>
    <row r="48" spans="1:8" ht="58.5" customHeight="1" x14ac:dyDescent="0.2">
      <c r="A48" s="5">
        <v>921</v>
      </c>
      <c r="B48" s="5">
        <v>92120</v>
      </c>
      <c r="C48" s="5">
        <v>6570</v>
      </c>
      <c r="D48" s="14" t="s">
        <v>44</v>
      </c>
      <c r="E48" s="23"/>
      <c r="F48" s="23"/>
      <c r="G48" s="22"/>
      <c r="H48" s="22">
        <v>0</v>
      </c>
    </row>
    <row r="49" spans="1:8" ht="58.5" hidden="1" customHeight="1" x14ac:dyDescent="0.2">
      <c r="A49" s="5"/>
      <c r="B49" s="5"/>
      <c r="C49" s="5"/>
      <c r="D49" s="14"/>
      <c r="E49" s="23"/>
      <c r="F49" s="23"/>
      <c r="G49" s="22"/>
      <c r="H49" s="22"/>
    </row>
    <row r="50" spans="1:8" ht="75.75" customHeight="1" x14ac:dyDescent="0.2">
      <c r="A50" s="5">
        <v>926</v>
      </c>
      <c r="B50" s="5">
        <v>92605</v>
      </c>
      <c r="C50" s="5">
        <v>2360</v>
      </c>
      <c r="D50" s="14" t="s">
        <v>35</v>
      </c>
      <c r="E50" s="23"/>
      <c r="F50" s="23"/>
      <c r="G50" s="22">
        <v>61000</v>
      </c>
      <c r="H50" s="23"/>
    </row>
    <row r="51" spans="1:8" ht="70.5" customHeight="1" thickBot="1" x14ac:dyDescent="0.25">
      <c r="A51" s="5">
        <v>926</v>
      </c>
      <c r="B51" s="5">
        <v>92695</v>
      </c>
      <c r="C51" s="5">
        <v>2360</v>
      </c>
      <c r="D51" s="14" t="s">
        <v>35</v>
      </c>
      <c r="E51" s="23"/>
      <c r="F51" s="23"/>
      <c r="G51" s="22">
        <v>20175</v>
      </c>
      <c r="H51" s="23"/>
    </row>
    <row r="52" spans="1:8" s="28" customFormat="1" ht="18.75" hidden="1" customHeight="1" x14ac:dyDescent="0.2">
      <c r="A52" s="24"/>
      <c r="B52" s="24"/>
      <c r="C52" s="24"/>
      <c r="D52" s="25"/>
      <c r="E52" s="26">
        <f>SUM(E27:E51)</f>
        <v>26913200.32</v>
      </c>
      <c r="F52" s="26">
        <f>SUM(F27:F51)</f>
        <v>0</v>
      </c>
      <c r="G52" s="27">
        <f>SUM(G27:G51)</f>
        <v>499380</v>
      </c>
      <c r="H52" s="26">
        <f>SUM(H27:H51)</f>
        <v>511000</v>
      </c>
    </row>
    <row r="53" spans="1:8" ht="22.5" customHeight="1" thickBot="1" x14ac:dyDescent="0.25">
      <c r="A53" s="29"/>
      <c r="B53" s="30"/>
      <c r="C53" s="30"/>
      <c r="D53" s="40" t="s">
        <v>42</v>
      </c>
      <c r="E53" s="31">
        <f>SUM(E52+E25)</f>
        <v>26943200.32</v>
      </c>
      <c r="F53" s="31">
        <f>SUM(F13:F23,F27:F51)</f>
        <v>0</v>
      </c>
      <c r="G53" s="31">
        <f>SUM(G25+G52)</f>
        <v>1386225</v>
      </c>
      <c r="H53" s="41">
        <f>SUM(H13:H23,H27:H51)</f>
        <v>952372</v>
      </c>
    </row>
  </sheetData>
  <mergeCells count="11">
    <mergeCell ref="A7:H7"/>
    <mergeCell ref="G10:H10"/>
    <mergeCell ref="A26:H26"/>
    <mergeCell ref="A9:A11"/>
    <mergeCell ref="B9:B11"/>
    <mergeCell ref="C9:C11"/>
    <mergeCell ref="D9:D11"/>
    <mergeCell ref="E9:H9"/>
    <mergeCell ref="E10:E11"/>
    <mergeCell ref="F10:F11"/>
    <mergeCell ref="A12:H12"/>
  </mergeCells>
  <pageMargins left="0.70866141732283472" right="0.70866141732283472" top="0.94488188976377963" bottom="0.74803149606299213" header="0.31496062992125984" footer="0.31496062992125984"/>
  <pageSetup paperSize="9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6 OK</vt:lpstr>
      <vt:lpstr>'zał. 6 OK'!Tytuły_wydruku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Kalinowska-Szymańska</dc:creator>
  <cp:lastModifiedBy>Agnieszka Kalinowska-Szymańska</cp:lastModifiedBy>
  <cp:lastPrinted>2024-12-30T08:02:50Z</cp:lastPrinted>
  <dcterms:created xsi:type="dcterms:W3CDTF">2023-12-27T12:29:47Z</dcterms:created>
  <dcterms:modified xsi:type="dcterms:W3CDTF">2024-12-30T08:03:33Z</dcterms:modified>
</cp:coreProperties>
</file>